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5/"/>
    </mc:Choice>
  </mc:AlternateContent>
  <xr:revisionPtr revIDLastSave="0" documentId="13_ncr:1_{6F4112E1-7D3B-2E46-B33C-365223DB09D9}" xr6:coauthVersionLast="47" xr6:coauthVersionMax="47" xr10:uidLastSave="{00000000-0000-0000-0000-000000000000}"/>
  <bookViews>
    <workbookView xWindow="15380" yWindow="740" windowWidth="19840" windowHeight="20820" tabRatio="706" activeTab="2" xr2:uid="{00000000-000D-0000-FFFF-FFFF00000000}"/>
  </bookViews>
  <sheets>
    <sheet name="E kl ST " sheetId="5" r:id="rId1"/>
    <sheet name="E kl LA" sheetId="28" r:id="rId2"/>
    <sheet name="D kl ST" sheetId="6" r:id="rId3"/>
    <sheet name="D kl LA" sheetId="29" r:id="rId4"/>
    <sheet name="C B kl ST" sheetId="7" r:id="rId5"/>
    <sheet name="C B kl LA" sheetId="30" r:id="rId6"/>
    <sheet name="Vaba ST " sheetId="19" r:id="rId7"/>
    <sheet name="Vaba LA" sheetId="33" r:id="rId8"/>
  </sheets>
  <definedNames>
    <definedName name="_xlnm.Print_Area" localSheetId="4">'C B kl ST'!#REF!</definedName>
    <definedName name="_xlnm.Print_Area" localSheetId="2">'D kl ST'!$A$1:$L$64</definedName>
    <definedName name="_xlnm.Print_Area" localSheetId="0">'E kl ST '!$A$1:$F$60</definedName>
    <definedName name="_xlnm.Print_Area" localSheetId="6">'Vaba ST '!$A$1:$I$108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6" l="1"/>
  <c r="O52" i="6"/>
  <c r="P52" i="6" s="1"/>
  <c r="P53" i="6"/>
  <c r="O56" i="6"/>
  <c r="O132" i="19" l="1"/>
  <c r="O133" i="19"/>
  <c r="O138" i="19"/>
  <c r="O136" i="19"/>
  <c r="O135" i="19"/>
  <c r="O134" i="19"/>
  <c r="O114" i="19"/>
  <c r="O112" i="19"/>
  <c r="O111" i="19"/>
  <c r="O109" i="19"/>
  <c r="O106" i="19"/>
  <c r="O123" i="19"/>
  <c r="O121" i="19"/>
  <c r="O97" i="19"/>
  <c r="O96" i="19"/>
  <c r="O85" i="19"/>
  <c r="O9" i="6"/>
  <c r="O7" i="6"/>
  <c r="O5" i="6"/>
  <c r="O4" i="6"/>
  <c r="O3" i="6"/>
  <c r="O28" i="6"/>
  <c r="O6" i="6"/>
  <c r="O84" i="6"/>
  <c r="O81" i="6"/>
  <c r="O83" i="6"/>
  <c r="O82" i="6"/>
  <c r="O79" i="6"/>
  <c r="O77" i="6"/>
  <c r="O73" i="6"/>
  <c r="O74" i="6"/>
  <c r="O106" i="6"/>
  <c r="O104" i="6"/>
  <c r="O97" i="6"/>
  <c r="O98" i="6"/>
  <c r="O96" i="6"/>
  <c r="O182" i="5"/>
  <c r="O181" i="5"/>
  <c r="O180" i="5"/>
  <c r="O179" i="5"/>
  <c r="O178" i="5"/>
  <c r="O138" i="5"/>
  <c r="O133" i="5"/>
  <c r="O134" i="5"/>
  <c r="O132" i="5"/>
  <c r="O130" i="5"/>
  <c r="O127" i="5"/>
  <c r="O129" i="5"/>
  <c r="O126" i="5"/>
  <c r="O125" i="5"/>
  <c r="O123" i="5"/>
  <c r="O121" i="5"/>
  <c r="O120" i="5"/>
  <c r="O119" i="5"/>
  <c r="O149" i="5"/>
  <c r="O146" i="5"/>
  <c r="O145" i="5"/>
  <c r="O101" i="5"/>
  <c r="O99" i="5"/>
  <c r="O98" i="5"/>
  <c r="O97" i="5"/>
  <c r="O94" i="5"/>
  <c r="O93" i="5"/>
  <c r="O91" i="5"/>
  <c r="O92" i="5"/>
  <c r="O110" i="5"/>
  <c r="O159" i="5"/>
  <c r="O157" i="5"/>
  <c r="O156" i="5"/>
  <c r="O73" i="5"/>
  <c r="O72" i="5"/>
  <c r="O56" i="5"/>
  <c r="O53" i="5"/>
  <c r="O32" i="5"/>
  <c r="O31" i="5"/>
  <c r="O29" i="5"/>
  <c r="O26" i="5"/>
  <c r="O27" i="5"/>
  <c r="O22" i="5"/>
  <c r="O20" i="5"/>
  <c r="O48" i="5"/>
  <c r="O47" i="5"/>
  <c r="O45" i="5"/>
  <c r="O8" i="5"/>
  <c r="O5" i="5"/>
  <c r="O3" i="5"/>
  <c r="O4" i="5"/>
  <c r="O12" i="5"/>
  <c r="P129" i="28"/>
  <c r="P128" i="28"/>
  <c r="P123" i="28"/>
  <c r="P122" i="28"/>
  <c r="P120" i="28"/>
  <c r="P119" i="28"/>
  <c r="O19" i="28"/>
  <c r="O97" i="33"/>
  <c r="O88" i="33"/>
  <c r="O80" i="33"/>
  <c r="O53" i="29"/>
  <c r="O52" i="29"/>
  <c r="O54" i="29"/>
  <c r="O69" i="29"/>
  <c r="O8" i="30"/>
  <c r="O7" i="30"/>
  <c r="O5" i="30"/>
  <c r="O4" i="30"/>
  <c r="O3" i="30"/>
  <c r="O23" i="30"/>
  <c r="O22" i="30"/>
  <c r="O58" i="33"/>
  <c r="O54" i="33"/>
  <c r="O52" i="33"/>
  <c r="O53" i="33"/>
  <c r="O51" i="33"/>
  <c r="O69" i="33"/>
  <c r="O68" i="33"/>
  <c r="O65" i="33"/>
  <c r="O62" i="33"/>
  <c r="O31" i="33"/>
  <c r="O29" i="33"/>
  <c r="O24" i="33"/>
  <c r="O25" i="33"/>
  <c r="O38" i="33"/>
  <c r="O37" i="33"/>
  <c r="O9" i="33"/>
  <c r="O7" i="33"/>
  <c r="O6" i="33"/>
  <c r="O4" i="33"/>
  <c r="O15" i="33"/>
  <c r="O36" i="29"/>
  <c r="O37" i="29"/>
  <c r="O23" i="29"/>
  <c r="O24" i="29"/>
  <c r="O16" i="29"/>
  <c r="O10" i="29"/>
  <c r="O7" i="29"/>
  <c r="O5" i="29"/>
  <c r="O3" i="29"/>
  <c r="O142" i="33"/>
  <c r="O141" i="33"/>
  <c r="O140" i="33"/>
  <c r="O139" i="33"/>
  <c r="O138" i="33"/>
  <c r="O137" i="33"/>
  <c r="O134" i="33"/>
  <c r="O117" i="33"/>
  <c r="O116" i="33"/>
  <c r="O115" i="33"/>
  <c r="O114" i="33"/>
  <c r="O112" i="33"/>
  <c r="O109" i="33"/>
  <c r="O107" i="33"/>
  <c r="O125" i="33"/>
  <c r="O7" i="28"/>
  <c r="O5" i="28"/>
  <c r="O6" i="28"/>
  <c r="O3" i="28"/>
  <c r="O13" i="28"/>
  <c r="O71" i="28"/>
  <c r="O70" i="28"/>
  <c r="O51" i="28"/>
  <c r="O52" i="28"/>
  <c r="O49" i="28"/>
  <c r="O33" i="28"/>
  <c r="O31" i="28"/>
  <c r="O27" i="28"/>
  <c r="O28" i="28"/>
  <c r="O26" i="28"/>
  <c r="O22" i="28"/>
  <c r="O21" i="28"/>
  <c r="O44" i="28"/>
  <c r="O43" i="28"/>
  <c r="O25" i="29"/>
  <c r="O21" i="29"/>
  <c r="O85" i="29"/>
  <c r="P85" i="29" s="1"/>
  <c r="O84" i="29"/>
  <c r="P84" i="29" s="1"/>
  <c r="O76" i="29"/>
  <c r="O86" i="29"/>
  <c r="O83" i="29"/>
  <c r="O82" i="29"/>
  <c r="O79" i="29"/>
  <c r="O105" i="29"/>
  <c r="O98" i="29"/>
  <c r="O97" i="29"/>
  <c r="O95" i="29"/>
  <c r="O188" i="28"/>
  <c r="O187" i="28"/>
  <c r="O185" i="28"/>
  <c r="O184" i="28"/>
  <c r="O183" i="28"/>
  <c r="O163" i="28"/>
  <c r="O161" i="28"/>
  <c r="O160" i="28"/>
  <c r="O158" i="28"/>
  <c r="O157" i="28"/>
  <c r="O156" i="28"/>
  <c r="O173" i="28"/>
  <c r="O130" i="28"/>
  <c r="O128" i="28"/>
  <c r="O127" i="28"/>
  <c r="O126" i="28"/>
  <c r="O122" i="28"/>
  <c r="O125" i="28"/>
  <c r="O124" i="28"/>
  <c r="O119" i="28"/>
  <c r="O118" i="28"/>
  <c r="O116" i="28"/>
  <c r="O117" i="28"/>
  <c r="O148" i="28"/>
  <c r="O147" i="28"/>
  <c r="O145" i="28"/>
  <c r="O139" i="28"/>
  <c r="O96" i="28"/>
  <c r="O95" i="28"/>
  <c r="O94" i="28"/>
  <c r="O92" i="28"/>
  <c r="O93" i="28"/>
  <c r="O91" i="28"/>
  <c r="O90" i="28"/>
  <c r="O87" i="28"/>
  <c r="O85" i="28"/>
  <c r="O106" i="28"/>
  <c r="O105" i="28"/>
  <c r="O88" i="28"/>
  <c r="O162" i="5" l="1"/>
  <c r="O163" i="5"/>
  <c r="O164" i="5"/>
  <c r="O161" i="5"/>
  <c r="O158" i="5"/>
  <c r="O172" i="5"/>
  <c r="O72" i="19"/>
  <c r="O78" i="19"/>
  <c r="O52" i="19" l="1"/>
  <c r="O51" i="19"/>
  <c r="O49" i="19"/>
  <c r="O48" i="19"/>
  <c r="O47" i="19"/>
  <c r="O31" i="19"/>
  <c r="O29" i="19"/>
  <c r="O28" i="19"/>
  <c r="O23" i="19"/>
  <c r="O8" i="19"/>
  <c r="O6" i="19"/>
  <c r="O5" i="19"/>
  <c r="O4" i="19"/>
  <c r="O3" i="19"/>
  <c r="O15" i="19"/>
  <c r="O7" i="7"/>
  <c r="O5" i="7"/>
  <c r="O3" i="7"/>
  <c r="O51" i="6"/>
  <c r="O35" i="6"/>
  <c r="O34" i="6"/>
  <c r="O44" i="6"/>
  <c r="O47" i="33"/>
  <c r="O60" i="33"/>
  <c r="O33" i="33"/>
  <c r="O3" i="33"/>
  <c r="O11" i="33"/>
  <c r="O110" i="33"/>
  <c r="O87" i="19"/>
  <c r="O80" i="19"/>
  <c r="O63" i="19"/>
  <c r="O11" i="19"/>
  <c r="O131" i="19"/>
  <c r="O108" i="19"/>
  <c r="O13" i="30"/>
  <c r="O16" i="7"/>
  <c r="O56" i="29"/>
  <c r="O70" i="29"/>
  <c r="O13" i="29"/>
  <c r="O78" i="29"/>
  <c r="O77" i="29"/>
  <c r="O74" i="29"/>
  <c r="O68" i="6"/>
  <c r="O72" i="6"/>
  <c r="O78" i="6"/>
  <c r="O75" i="6"/>
  <c r="O58" i="28"/>
  <c r="O30" i="28"/>
  <c r="O25" i="28"/>
  <c r="O18" i="28"/>
  <c r="O36" i="28"/>
  <c r="O38" i="28"/>
  <c r="O166" i="28"/>
  <c r="O165" i="28"/>
  <c r="O177" i="28"/>
  <c r="O121" i="28"/>
  <c r="O63" i="5"/>
  <c r="O33" i="5"/>
  <c r="O25" i="5"/>
  <c r="O19" i="5"/>
  <c r="O39" i="5"/>
  <c r="O185" i="5"/>
  <c r="O89" i="5"/>
  <c r="O62" i="29" l="1"/>
  <c r="O63" i="6"/>
  <c r="O186" i="28"/>
  <c r="O194" i="28"/>
  <c r="O190" i="5"/>
  <c r="O184" i="5"/>
  <c r="O56" i="28"/>
  <c r="O60" i="5"/>
  <c r="O167" i="28"/>
  <c r="O159" i="28"/>
  <c r="O178" i="28"/>
  <c r="O179" i="28"/>
  <c r="O171" i="28"/>
  <c r="O174" i="5"/>
  <c r="O173" i="5"/>
  <c r="O168" i="5"/>
  <c r="O20" i="29"/>
  <c r="O19" i="29"/>
  <c r="O18" i="6"/>
  <c r="O17" i="28"/>
  <c r="O34" i="28"/>
  <c r="O23" i="5"/>
  <c r="O30" i="5"/>
  <c r="O75" i="29"/>
  <c r="O87" i="29"/>
  <c r="O87" i="6"/>
  <c r="O148" i="5"/>
  <c r="O77" i="19"/>
  <c r="O24" i="19"/>
  <c r="O16" i="30"/>
  <c r="O18" i="7"/>
  <c r="O146" i="33"/>
  <c r="O152" i="33"/>
  <c r="O147" i="33"/>
  <c r="O137" i="19"/>
  <c r="O150" i="19"/>
  <c r="O139" i="19"/>
  <c r="O113" i="33"/>
  <c r="O120" i="33"/>
  <c r="O116" i="19"/>
  <c r="O113" i="19"/>
  <c r="O57" i="19"/>
  <c r="O55" i="29"/>
  <c r="O57" i="29"/>
  <c r="O63" i="29"/>
  <c r="O55" i="6"/>
  <c r="O54" i="6"/>
  <c r="O45" i="29"/>
  <c r="O46" i="29"/>
  <c r="O47" i="29"/>
  <c r="O48" i="29"/>
  <c r="O35" i="29"/>
  <c r="O43" i="29"/>
  <c r="O33" i="6"/>
  <c r="O41" i="6"/>
  <c r="O43" i="6"/>
  <c r="O14" i="33"/>
  <c r="O5" i="33"/>
  <c r="O16" i="33"/>
  <c r="O7" i="19"/>
  <c r="O9" i="30"/>
  <c r="O24" i="30"/>
  <c r="O17" i="30"/>
  <c r="O4" i="7"/>
  <c r="O8" i="7"/>
  <c r="O20" i="7"/>
  <c r="O21" i="7"/>
  <c r="O23" i="7"/>
  <c r="O11" i="7"/>
  <c r="O22" i="7"/>
  <c r="O17" i="7"/>
  <c r="O74" i="5"/>
  <c r="O84" i="5"/>
  <c r="O85" i="5"/>
  <c r="O75" i="5"/>
  <c r="O79" i="5"/>
  <c r="O69" i="28"/>
  <c r="O73" i="28"/>
  <c r="O74" i="28"/>
  <c r="O77" i="28"/>
  <c r="O52" i="5"/>
  <c r="O65" i="5"/>
  <c r="O66" i="5"/>
  <c r="O67" i="5"/>
  <c r="O48" i="28"/>
  <c r="O62" i="28"/>
  <c r="O64" i="28"/>
  <c r="O168" i="28"/>
  <c r="O174" i="28"/>
  <c r="O162" i="28"/>
  <c r="O175" i="28"/>
  <c r="O160" i="5"/>
  <c r="O15" i="29"/>
  <c r="O18" i="29"/>
  <c r="O8" i="29"/>
  <c r="O4" i="29"/>
  <c r="O16" i="6"/>
  <c r="O14" i="6"/>
  <c r="O10" i="6"/>
  <c r="O13" i="6"/>
  <c r="O88" i="29"/>
  <c r="O28" i="33"/>
  <c r="O30" i="33"/>
  <c r="O35" i="33"/>
  <c r="O26" i="33"/>
  <c r="O33" i="19"/>
  <c r="O36" i="19"/>
  <c r="O25" i="19"/>
  <c r="O32" i="19"/>
  <c r="O85" i="6"/>
  <c r="O29" i="28"/>
  <c r="O32" i="28"/>
  <c r="O24" i="28"/>
  <c r="O34" i="5"/>
  <c r="O44" i="5"/>
  <c r="O36" i="5"/>
  <c r="O28" i="5"/>
  <c r="O21" i="6"/>
  <c r="O37" i="5"/>
  <c r="O89" i="29"/>
  <c r="O99" i="29"/>
  <c r="O6" i="30" l="1"/>
  <c r="O6" i="7"/>
  <c r="O205" i="28"/>
  <c r="O195" i="28"/>
  <c r="O198" i="5"/>
  <c r="O57" i="5"/>
  <c r="O62" i="5"/>
  <c r="O59" i="28"/>
  <c r="O38" i="5"/>
  <c r="O149" i="28"/>
  <c r="O144" i="28"/>
  <c r="O142" i="5"/>
  <c r="O137" i="5"/>
  <c r="O81" i="33"/>
  <c r="O39" i="19" l="1"/>
  <c r="O88" i="6" l="1"/>
  <c r="O86" i="6"/>
  <c r="O80" i="6"/>
  <c r="O76" i="6"/>
  <c r="O89" i="6"/>
  <c r="O92" i="6"/>
  <c r="O99" i="6"/>
  <c r="O100" i="6"/>
  <c r="O93" i="6"/>
  <c r="O101" i="6"/>
  <c r="O102" i="6"/>
  <c r="O90" i="6"/>
  <c r="O103" i="6"/>
  <c r="O95" i="6"/>
  <c r="O105" i="6"/>
  <c r="O107" i="6"/>
  <c r="O94" i="6"/>
  <c r="O108" i="6"/>
  <c r="O109" i="6"/>
  <c r="O93" i="29"/>
  <c r="O6" i="29"/>
  <c r="O12" i="29"/>
  <c r="O11" i="29"/>
  <c r="O17" i="29"/>
  <c r="O26" i="29"/>
  <c r="O14" i="29"/>
  <c r="O22" i="29"/>
  <c r="O27" i="29"/>
  <c r="O28" i="29"/>
  <c r="O29" i="29"/>
  <c r="O9" i="29"/>
  <c r="O159" i="33"/>
  <c r="O109" i="28"/>
  <c r="O104" i="5"/>
  <c r="O109" i="5"/>
  <c r="O14" i="5"/>
  <c r="O15" i="5"/>
  <c r="O131" i="28"/>
  <c r="O150" i="28"/>
  <c r="O144" i="5"/>
  <c r="O54" i="5"/>
  <c r="O68" i="28"/>
  <c r="O76" i="28"/>
  <c r="O80" i="5"/>
  <c r="O82" i="5"/>
  <c r="O189" i="28"/>
  <c r="O96" i="33"/>
  <c r="O102" i="19"/>
  <c r="O117" i="19" l="1"/>
  <c r="O110" i="19"/>
  <c r="O111" i="33"/>
  <c r="O21" i="30"/>
  <c r="O10" i="7" l="1"/>
  <c r="O14" i="30"/>
  <c r="O18" i="30"/>
  <c r="O68" i="29"/>
  <c r="O61" i="29"/>
  <c r="O66" i="29"/>
  <c r="O65" i="6" l="1"/>
  <c r="O48" i="33"/>
  <c r="O55" i="33"/>
  <c r="O50" i="33"/>
  <c r="O59" i="33"/>
  <c r="O66" i="33"/>
  <c r="O63" i="33"/>
  <c r="O70" i="33"/>
  <c r="O71" i="33"/>
  <c r="O64" i="33"/>
  <c r="O67" i="33"/>
  <c r="O75" i="19"/>
  <c r="O79" i="19"/>
  <c r="O60" i="19"/>
  <c r="O66" i="19"/>
  <c r="O53" i="19"/>
  <c r="O34" i="19"/>
  <c r="O38" i="19"/>
  <c r="O40" i="19"/>
  <c r="O41" i="19"/>
  <c r="O42" i="33"/>
  <c r="O39" i="33"/>
  <c r="O36" i="33"/>
  <c r="O158" i="33"/>
  <c r="O145" i="33"/>
  <c r="O99" i="33"/>
  <c r="O101" i="19"/>
  <c r="O102" i="33"/>
  <c r="O100" i="33"/>
  <c r="O98" i="33"/>
  <c r="O54" i="19"/>
  <c r="O67" i="29" l="1"/>
  <c r="O60" i="29"/>
  <c r="O64" i="29"/>
  <c r="O153" i="33"/>
  <c r="O135" i="33"/>
  <c r="O136" i="33"/>
  <c r="O148" i="33"/>
  <c r="O154" i="33"/>
  <c r="O155" i="33"/>
  <c r="O157" i="33"/>
  <c r="O202" i="28"/>
  <c r="O201" i="28"/>
  <c r="O200" i="28"/>
  <c r="O191" i="28"/>
  <c r="O203" i="28"/>
  <c r="O193" i="28"/>
  <c r="O204" i="28"/>
  <c r="O190" i="28"/>
  <c r="O192" i="28"/>
  <c r="O196" i="28"/>
  <c r="O198" i="28"/>
  <c r="O199" i="28"/>
  <c r="O169" i="28"/>
  <c r="O119" i="33"/>
  <c r="O124" i="33"/>
  <c r="O126" i="33"/>
  <c r="O123" i="33"/>
  <c r="O121" i="33"/>
  <c r="O127" i="33"/>
  <c r="O122" i="33"/>
  <c r="O128" i="33"/>
  <c r="O118" i="33"/>
  <c r="O129" i="33"/>
  <c r="O108" i="33"/>
  <c r="O143" i="33"/>
  <c r="O144" i="33"/>
  <c r="O150" i="33"/>
  <c r="O151" i="33"/>
  <c r="O149" i="33"/>
  <c r="O77" i="33"/>
  <c r="O78" i="33"/>
  <c r="O79" i="33"/>
  <c r="O82" i="33"/>
  <c r="O83" i="33"/>
  <c r="O49" i="33"/>
  <c r="O57" i="33"/>
  <c r="O56" i="33"/>
  <c r="O61" i="33"/>
  <c r="O46" i="33"/>
  <c r="O27" i="33"/>
  <c r="O32" i="33"/>
  <c r="O40" i="33"/>
  <c r="O34" i="33"/>
  <c r="O41" i="33"/>
  <c r="O10" i="33"/>
  <c r="O12" i="33"/>
  <c r="O13" i="33"/>
  <c r="O17" i="33"/>
  <c r="O18" i="33"/>
  <c r="O19" i="33"/>
  <c r="O8" i="33"/>
  <c r="O10" i="30"/>
  <c r="O11" i="30"/>
  <c r="O19" i="30"/>
  <c r="O15" i="30"/>
  <c r="O20" i="30"/>
  <c r="O25" i="30"/>
  <c r="O12" i="30"/>
  <c r="O81" i="29"/>
  <c r="O80" i="29"/>
  <c r="O96" i="29"/>
  <c r="O91" i="29"/>
  <c r="O92" i="29"/>
  <c r="O100" i="29"/>
  <c r="O90" i="29"/>
  <c r="O101" i="29"/>
  <c r="O102" i="29"/>
  <c r="O103" i="29"/>
  <c r="O104" i="29"/>
  <c r="O106" i="29"/>
  <c r="O107" i="29"/>
  <c r="O94" i="29"/>
  <c r="O108" i="29"/>
  <c r="O109" i="29"/>
  <c r="O110" i="29"/>
  <c r="O111" i="29"/>
  <c r="O112" i="29"/>
  <c r="O113" i="29"/>
  <c r="O65" i="29"/>
  <c r="O59" i="29"/>
  <c r="O58" i="29"/>
  <c r="O40" i="29"/>
  <c r="O44" i="29"/>
  <c r="O41" i="29"/>
  <c r="O39" i="29"/>
  <c r="O38" i="29"/>
  <c r="O42" i="29"/>
  <c r="O34" i="29"/>
  <c r="O164" i="28"/>
  <c r="O172" i="28"/>
  <c r="O176" i="28"/>
  <c r="O197" i="28"/>
  <c r="O170" i="28"/>
  <c r="O123" i="28"/>
  <c r="O140" i="28"/>
  <c r="O133" i="28"/>
  <c r="O138" i="28"/>
  <c r="O146" i="28"/>
  <c r="O129" i="28"/>
  <c r="O135" i="28"/>
  <c r="O136" i="28"/>
  <c r="O137" i="28"/>
  <c r="O141" i="28"/>
  <c r="O132" i="28"/>
  <c r="O134" i="28"/>
  <c r="O143" i="28"/>
  <c r="O142" i="28"/>
  <c r="O151" i="28"/>
  <c r="O120" i="28"/>
  <c r="O89" i="28"/>
  <c r="O102" i="28"/>
  <c r="O98" i="28"/>
  <c r="O103" i="28"/>
  <c r="O97" i="28"/>
  <c r="O100" i="28"/>
  <c r="O108" i="28"/>
  <c r="O104" i="28"/>
  <c r="O99" i="28"/>
  <c r="O110" i="28"/>
  <c r="O111" i="28"/>
  <c r="O86" i="28"/>
  <c r="O72" i="28"/>
  <c r="O78" i="28"/>
  <c r="O79" i="28"/>
  <c r="O80" i="28"/>
  <c r="O75" i="28"/>
  <c r="O55" i="28"/>
  <c r="O61" i="28"/>
  <c r="O57" i="28"/>
  <c r="O53" i="28"/>
  <c r="O54" i="28"/>
  <c r="O60" i="28"/>
  <c r="O11" i="28"/>
  <c r="O10" i="28"/>
  <c r="O12" i="28"/>
  <c r="O9" i="28"/>
  <c r="O4" i="28"/>
  <c r="O8" i="28"/>
  <c r="O23" i="28"/>
  <c r="O41" i="28"/>
  <c r="O20" i="28"/>
  <c r="O39" i="28"/>
  <c r="O40" i="28"/>
  <c r="O35" i="28"/>
  <c r="O37" i="28"/>
  <c r="O90" i="5"/>
  <c r="O105" i="5"/>
  <c r="O96" i="5"/>
  <c r="O106" i="5"/>
  <c r="O100" i="5"/>
  <c r="O107" i="5"/>
  <c r="O111" i="5"/>
  <c r="O112" i="5"/>
  <c r="O113" i="5"/>
  <c r="O103" i="5"/>
  <c r="O114" i="5"/>
  <c r="O115" i="5"/>
  <c r="O108" i="5"/>
  <c r="O124" i="5"/>
  <c r="O139" i="5"/>
  <c r="O143" i="5"/>
  <c r="O141" i="5"/>
  <c r="O128" i="5"/>
  <c r="O135" i="5"/>
  <c r="O140" i="5"/>
  <c r="O136" i="5"/>
  <c r="O147" i="5"/>
  <c r="O131" i="5"/>
  <c r="O150" i="5"/>
  <c r="O151" i="5"/>
  <c r="O122" i="5"/>
  <c r="O193" i="5"/>
  <c r="O194" i="5"/>
  <c r="O195" i="5"/>
  <c r="O183" i="5"/>
  <c r="O196" i="5"/>
  <c r="O187" i="5"/>
  <c r="O188" i="5"/>
  <c r="O189" i="5"/>
  <c r="O186" i="5"/>
  <c r="O197" i="5"/>
  <c r="O191" i="5"/>
  <c r="O144" i="19"/>
  <c r="O147" i="19"/>
  <c r="O146" i="19"/>
  <c r="O148" i="19"/>
  <c r="O143" i="19"/>
  <c r="O142" i="19"/>
  <c r="O140" i="19"/>
  <c r="O145" i="19"/>
  <c r="O151" i="19"/>
  <c r="O152" i="19"/>
  <c r="O141" i="19"/>
  <c r="O166" i="5"/>
  <c r="O167" i="5"/>
  <c r="O170" i="5"/>
  <c r="O171" i="5"/>
  <c r="O165" i="5"/>
  <c r="O169" i="5"/>
  <c r="O192" i="5"/>
  <c r="O115" i="19"/>
  <c r="O119" i="19"/>
  <c r="O122" i="19"/>
  <c r="O120" i="19"/>
  <c r="O124" i="19"/>
  <c r="O118" i="19"/>
  <c r="O125" i="19"/>
  <c r="O126" i="19"/>
  <c r="O107" i="19"/>
  <c r="O15" i="7"/>
  <c r="O9" i="7"/>
  <c r="O12" i="7"/>
  <c r="O14" i="7"/>
  <c r="O19" i="7"/>
  <c r="O13" i="7"/>
  <c r="O98" i="19"/>
  <c r="O100" i="19"/>
  <c r="O99" i="19"/>
  <c r="O78" i="5"/>
  <c r="O83" i="5"/>
  <c r="O57" i="6"/>
  <c r="O60" i="6"/>
  <c r="O61" i="6"/>
  <c r="O58" i="6"/>
  <c r="O64" i="6"/>
  <c r="O62" i="6"/>
  <c r="O56" i="19"/>
  <c r="O55" i="19"/>
  <c r="O50" i="19"/>
  <c r="O61" i="19"/>
  <c r="O62" i="19"/>
  <c r="O64" i="19"/>
  <c r="O59" i="19"/>
  <c r="O65" i="19"/>
  <c r="O67" i="19"/>
  <c r="O58" i="19"/>
  <c r="O77" i="5"/>
  <c r="O76" i="5"/>
  <c r="O66" i="6"/>
  <c r="O26" i="19"/>
  <c r="O27" i="19"/>
  <c r="O30" i="19"/>
  <c r="O35" i="19"/>
  <c r="O37" i="19"/>
  <c r="O59" i="5"/>
  <c r="O55" i="5"/>
  <c r="O61" i="5"/>
  <c r="O58" i="5"/>
  <c r="O68" i="5"/>
  <c r="O64" i="5"/>
  <c r="O37" i="6"/>
  <c r="O38" i="6"/>
  <c r="O42" i="6"/>
  <c r="O39" i="6"/>
  <c r="O40" i="6"/>
  <c r="O36" i="6"/>
  <c r="O45" i="6"/>
  <c r="O46" i="6"/>
  <c r="O47" i="6"/>
  <c r="O32" i="6"/>
  <c r="O9" i="19"/>
  <c r="O16" i="19"/>
  <c r="O10" i="19"/>
  <c r="O12" i="19"/>
  <c r="O13" i="19"/>
  <c r="O14" i="19"/>
  <c r="O17" i="19"/>
  <c r="O18" i="19"/>
  <c r="O19" i="19"/>
  <c r="O24" i="5"/>
  <c r="O43" i="5"/>
  <c r="O21" i="5"/>
  <c r="O40" i="5"/>
  <c r="O35" i="5"/>
  <c r="O46" i="5"/>
  <c r="O42" i="5"/>
  <c r="O41" i="5"/>
  <c r="O12" i="6"/>
  <c r="O8" i="6"/>
  <c r="O20" i="6"/>
  <c r="O19" i="6"/>
  <c r="O23" i="6"/>
  <c r="O24" i="6"/>
  <c r="O11" i="6"/>
  <c r="O17" i="6"/>
  <c r="O25" i="6"/>
  <c r="O26" i="6"/>
  <c r="O15" i="6"/>
  <c r="O27" i="6"/>
  <c r="O22" i="6"/>
  <c r="O7" i="5"/>
  <c r="O11" i="5"/>
  <c r="O6" i="5"/>
  <c r="O10" i="5"/>
  <c r="O9" i="5"/>
  <c r="O13" i="5"/>
  <c r="O91" i="19" l="1"/>
  <c r="O81" i="19"/>
  <c r="O95" i="33" l="1"/>
  <c r="O90" i="33"/>
  <c r="O87" i="33"/>
  <c r="O89" i="33"/>
  <c r="O76" i="33"/>
  <c r="O89" i="19"/>
  <c r="O73" i="19" l="1"/>
  <c r="O74" i="19"/>
  <c r="O76" i="19"/>
  <c r="O90" i="19" l="1"/>
  <c r="O86" i="19"/>
  <c r="O88" i="19"/>
  <c r="O102" i="5" l="1"/>
  <c r="O156" i="33" l="1"/>
  <c r="O149" i="19"/>
  <c r="O91" i="6" l="1"/>
  <c r="O101" i="28"/>
  <c r="O67" i="6"/>
  <c r="O95" i="5"/>
  <c r="O114" i="29"/>
  <c r="O42" i="28"/>
  <c r="O50" i="28"/>
  <c r="O81" i="5"/>
  <c r="O59" i="6"/>
  <c r="O101" i="33" l="1"/>
  <c r="O63" i="28"/>
  <c r="O107" i="28"/>
</calcChain>
</file>

<file path=xl/sharedStrings.xml><?xml version="1.0" encoding="utf-8"?>
<sst xmlns="http://schemas.openxmlformats.org/spreadsheetml/2006/main" count="4243" uniqueCount="725">
  <si>
    <t>Nr.</t>
  </si>
  <si>
    <t>Tüdruku eesnimi</t>
  </si>
  <si>
    <t>Tüdruku perenimi</t>
  </si>
  <si>
    <t>KLUBI</t>
  </si>
  <si>
    <t>Poisi eesnimi</t>
  </si>
  <si>
    <t>Poisi perenimi</t>
  </si>
  <si>
    <t>JUN  2  VABA</t>
  </si>
  <si>
    <t>TK VABA</t>
  </si>
  <si>
    <t>JUN  1  VABA</t>
  </si>
  <si>
    <t>KOKKU</t>
  </si>
  <si>
    <t xml:space="preserve"> </t>
  </si>
  <si>
    <t>26.09.</t>
  </si>
  <si>
    <t>STANDARDTANTSUD</t>
  </si>
  <si>
    <t>LADINA - AMEERIKA TANTSUD</t>
  </si>
  <si>
    <t>JUUNIOR 1  D</t>
  </si>
  <si>
    <t>JUN  1 D</t>
  </si>
  <si>
    <t>NOORED  VABA</t>
  </si>
  <si>
    <t>NOORED VABA</t>
  </si>
  <si>
    <t>LAPSED 1   E</t>
  </si>
  <si>
    <t>LAPSED 2   E</t>
  </si>
  <si>
    <t>JUN  1   E</t>
  </si>
  <si>
    <t xml:space="preserve">SEN 1+2  VABA </t>
  </si>
  <si>
    <t xml:space="preserve">SEN 3+4  VABA </t>
  </si>
  <si>
    <t>Meespartner eesnimi</t>
  </si>
  <si>
    <t>Meespartner perenimi</t>
  </si>
  <si>
    <t>Naispartner eesnimi</t>
  </si>
  <si>
    <t>Naispartner perenimi</t>
  </si>
  <si>
    <t>SEN 1+2 VABA</t>
  </si>
  <si>
    <t>KOHT</t>
  </si>
  <si>
    <t>LAPSED 1  E</t>
  </si>
  <si>
    <t>LAPSED D</t>
  </si>
  <si>
    <t>Esperanza Tantsukool</t>
  </si>
  <si>
    <t>Respect</t>
  </si>
  <si>
    <t>Kreedo Dance</t>
  </si>
  <si>
    <t>Janno</t>
  </si>
  <si>
    <t>Semidor</t>
  </si>
  <si>
    <t>Kiie</t>
  </si>
  <si>
    <t>Leevi Tantsukool</t>
  </si>
  <si>
    <t>Master</t>
  </si>
  <si>
    <t>Aleksandr</t>
  </si>
  <si>
    <t>Mazko</t>
  </si>
  <si>
    <t>Natalia</t>
  </si>
  <si>
    <t>Kirichenko</t>
  </si>
  <si>
    <t>Aleksei</t>
  </si>
  <si>
    <t>Lobin</t>
  </si>
  <si>
    <t>Tatjana</t>
  </si>
  <si>
    <t>Pavlova</t>
  </si>
  <si>
    <t>Dmitri</t>
  </si>
  <si>
    <t>Matsuk</t>
  </si>
  <si>
    <t>Julia</t>
  </si>
  <si>
    <t>Oja</t>
  </si>
  <si>
    <t>eMotion</t>
  </si>
  <si>
    <t>Markus Andreas</t>
  </si>
  <si>
    <t>Otsmaa</t>
  </si>
  <si>
    <t>Sitnikov</t>
  </si>
  <si>
    <t>Anastassia</t>
  </si>
  <si>
    <t>Salamatova</t>
  </si>
  <si>
    <t>Dominic</t>
  </si>
  <si>
    <t>Kõva</t>
  </si>
  <si>
    <t>Anni Leen</t>
  </si>
  <si>
    <t>Järvik</t>
  </si>
  <si>
    <t>Danceland</t>
  </si>
  <si>
    <t>Egor</t>
  </si>
  <si>
    <t>Sofia</t>
  </si>
  <si>
    <t>Martin</t>
  </si>
  <si>
    <t>Kütt</t>
  </si>
  <si>
    <t>Veronika</t>
  </si>
  <si>
    <t>Puhhova</t>
  </si>
  <si>
    <t>Tobias</t>
  </si>
  <si>
    <t>Nikita</t>
  </si>
  <si>
    <t>Guljajev</t>
  </si>
  <si>
    <t>Kira</t>
  </si>
  <si>
    <t>Tiasto</t>
  </si>
  <si>
    <t>Maria</t>
  </si>
  <si>
    <t>Damien</t>
  </si>
  <si>
    <t>Staechele</t>
  </si>
  <si>
    <t>Mesilane</t>
  </si>
  <si>
    <t>Karl Kevin</t>
  </si>
  <si>
    <t>Rajur</t>
  </si>
  <si>
    <t>Anastasia</t>
  </si>
  <si>
    <t>Konovalova</t>
  </si>
  <si>
    <t>Janter</t>
  </si>
  <si>
    <t>Kemppinen</t>
  </si>
  <si>
    <t>Andrei</t>
  </si>
  <si>
    <t>Makarov</t>
  </si>
  <si>
    <t>Peik</t>
  </si>
  <si>
    <t>Golden Dance Club</t>
  </si>
  <si>
    <t>Arseni</t>
  </si>
  <si>
    <t>Korosteljov</t>
  </si>
  <si>
    <t>Rada Artemia</t>
  </si>
  <si>
    <t>Lavrik</t>
  </si>
  <si>
    <t>Daniil</t>
  </si>
  <si>
    <t>Ovsjannikov</t>
  </si>
  <si>
    <t>Malika</t>
  </si>
  <si>
    <t>Podolskaja</t>
  </si>
  <si>
    <t>Oskar Enno</t>
  </si>
  <si>
    <t>Kabel</t>
  </si>
  <si>
    <t>Freia Lily</t>
  </si>
  <si>
    <t>Sarna</t>
  </si>
  <si>
    <t>Lisanna</t>
  </si>
  <si>
    <t>Saar</t>
  </si>
  <si>
    <t>Aul</t>
  </si>
  <si>
    <t>Rõuk</t>
  </si>
  <si>
    <t>Kirke</t>
  </si>
  <si>
    <t>Koljada</t>
  </si>
  <si>
    <t>Johann Marten</t>
  </si>
  <si>
    <t>Rahula</t>
  </si>
  <si>
    <t>Victoria</t>
  </si>
  <si>
    <t>Robert</t>
  </si>
  <si>
    <t>Rosanna</t>
  </si>
  <si>
    <t>Nurmsalu</t>
  </si>
  <si>
    <t>Timofey</t>
  </si>
  <si>
    <t>Shipilov</t>
  </si>
  <si>
    <t>Bendera</t>
  </si>
  <si>
    <t>Maasik</t>
  </si>
  <si>
    <t>Richard Karl</t>
  </si>
  <si>
    <t>Kool</t>
  </si>
  <si>
    <t>Kadri</t>
  </si>
  <si>
    <t>Pauklin</t>
  </si>
  <si>
    <t>Robin</t>
  </si>
  <si>
    <t>Krõlov</t>
  </si>
  <si>
    <t>Ilja</t>
  </si>
  <si>
    <t>Kulmats</t>
  </si>
  <si>
    <t>Sverre</t>
  </si>
  <si>
    <t>Paas</t>
  </si>
  <si>
    <t>Annuk</t>
  </si>
  <si>
    <t>Kaira Heleri</t>
  </si>
  <si>
    <t>Kiis</t>
  </si>
  <si>
    <t>Dance Team Royal</t>
  </si>
  <si>
    <t>Cristian</t>
  </si>
  <si>
    <t>Heinmets</t>
  </si>
  <si>
    <t>Siena</t>
  </si>
  <si>
    <t>Tikk</t>
  </si>
  <si>
    <t>Nõmmik</t>
  </si>
  <si>
    <t>Marii</t>
  </si>
  <si>
    <t>Vaigro</t>
  </si>
  <si>
    <t>Rodion</t>
  </si>
  <si>
    <t>Potapov</t>
  </si>
  <si>
    <t>Nika</t>
  </si>
  <si>
    <t>Babakova</t>
  </si>
  <si>
    <t>Karl</t>
  </si>
  <si>
    <t>Veltmann</t>
  </si>
  <si>
    <t>Maria Nicole</t>
  </si>
  <si>
    <t>Tarmet</t>
  </si>
  <si>
    <t>Patrik Sebastian</t>
  </si>
  <si>
    <t>Tagel</t>
  </si>
  <si>
    <t>Brita</t>
  </si>
  <si>
    <t>Treiman</t>
  </si>
  <si>
    <t>Lanselot Nils</t>
  </si>
  <si>
    <t>Pärn</t>
  </si>
  <si>
    <t>Lore</t>
  </si>
  <si>
    <t>Krikk</t>
  </si>
  <si>
    <t>Evgeni</t>
  </si>
  <si>
    <t>Morugin</t>
  </si>
  <si>
    <t>Elizaveta</t>
  </si>
  <si>
    <t>Suhoroslova</t>
  </si>
  <si>
    <t>Hannes</t>
  </si>
  <si>
    <t>Pastik</t>
  </si>
  <si>
    <t>Hardo</t>
  </si>
  <si>
    <t>Lehtsaar</t>
  </si>
  <si>
    <t>Susanna</t>
  </si>
  <si>
    <t>Kikerpill</t>
  </si>
  <si>
    <t>Liam</t>
  </si>
  <si>
    <t>Kalind</t>
  </si>
  <si>
    <t>Bianca</t>
  </si>
  <si>
    <t>Sõritsa</t>
  </si>
  <si>
    <t>Edvin</t>
  </si>
  <si>
    <t>Saveli</t>
  </si>
  <si>
    <t>Gontšarov</t>
  </si>
  <si>
    <t>Demid</t>
  </si>
  <si>
    <t>Malleus</t>
  </si>
  <si>
    <t>Daniel</t>
  </si>
  <si>
    <t>Pärtel</t>
  </si>
  <si>
    <t>Rebecca</t>
  </si>
  <si>
    <t>Reinsalu</t>
  </si>
  <si>
    <t>Peeter</t>
  </si>
  <si>
    <t>Isabella</t>
  </si>
  <si>
    <t>Timofei</t>
  </si>
  <si>
    <t>Prijatelev</t>
  </si>
  <si>
    <t>Milana</t>
  </si>
  <si>
    <t>Prijateleva</t>
  </si>
  <si>
    <t>Aaron</t>
  </si>
  <si>
    <t>Veiermann</t>
  </si>
  <si>
    <t>Isabella Aurelia</t>
  </si>
  <si>
    <t>Kiisel</t>
  </si>
  <si>
    <t>Gedmar</t>
  </si>
  <si>
    <t>Eensoo</t>
  </si>
  <si>
    <t>Astra Aurelia</t>
  </si>
  <si>
    <t>Arukuusk</t>
  </si>
  <si>
    <t>Iko Mark</t>
  </si>
  <si>
    <t>Šein</t>
  </si>
  <si>
    <t>Lili</t>
  </si>
  <si>
    <t>JUN  2  ja Noored D</t>
  </si>
  <si>
    <t>JUN  2   ja NOORED E</t>
  </si>
  <si>
    <t>LAPSED 1   E  SOLO</t>
  </si>
  <si>
    <t>Zlata</t>
  </si>
  <si>
    <t>Kuz</t>
  </si>
  <si>
    <t>Mia Malu Isabella</t>
  </si>
  <si>
    <t>Efraimsen</t>
  </si>
  <si>
    <t>Minni</t>
  </si>
  <si>
    <t>Ainsoo</t>
  </si>
  <si>
    <t>Mia Emilia</t>
  </si>
  <si>
    <t>Estella</t>
  </si>
  <si>
    <t>Randi</t>
  </si>
  <si>
    <t>Mirell</t>
  </si>
  <si>
    <t>Laanmets</t>
  </si>
  <si>
    <t>Eva-Liisa</t>
  </si>
  <si>
    <t>Tomson</t>
  </si>
  <si>
    <t>Rosanna Maria</t>
  </si>
  <si>
    <t>Marleen</t>
  </si>
  <si>
    <t>Poopuu</t>
  </si>
  <si>
    <t>Jasmine Raphaella</t>
  </si>
  <si>
    <t>Lovaris</t>
  </si>
  <si>
    <t>LAPSED 2  E SOLO</t>
  </si>
  <si>
    <t>Annabel</t>
  </si>
  <si>
    <t>Pormeister</t>
  </si>
  <si>
    <t>Elja</t>
  </si>
  <si>
    <t xml:space="preserve"> Juunior  1  SOLO</t>
  </si>
  <si>
    <t xml:space="preserve"> Juunior  2 ja Noored  SOLO</t>
  </si>
  <si>
    <t>Jessica</t>
  </si>
  <si>
    <t>Marina</t>
  </si>
  <si>
    <t>Elis</t>
  </si>
  <si>
    <t>Toompuu</t>
  </si>
  <si>
    <t>Danceguru</t>
  </si>
  <si>
    <t>Emma Catherina</t>
  </si>
  <si>
    <t>Laban</t>
  </si>
  <si>
    <t>Vaganov</t>
  </si>
  <si>
    <t>Zubareva</t>
  </si>
  <si>
    <t>Aron</t>
  </si>
  <si>
    <t>Talvistu</t>
  </si>
  <si>
    <t>Mihhail</t>
  </si>
  <si>
    <t>Krõnkov</t>
  </si>
  <si>
    <t>Mykhailo</t>
  </si>
  <si>
    <t>Vlasenko</t>
  </si>
  <si>
    <t>Arina</t>
  </si>
  <si>
    <t>Malinovskaja</t>
  </si>
  <si>
    <t>Mattias</t>
  </si>
  <si>
    <t>Metsniit</t>
  </si>
  <si>
    <t>Impulse</t>
  </si>
  <si>
    <t>Joakit</t>
  </si>
  <si>
    <t>Marie</t>
  </si>
  <si>
    <t>Viik</t>
  </si>
  <si>
    <t>JUN  2  ja NOORED   E</t>
  </si>
  <si>
    <t>Karl-Frid</t>
  </si>
  <si>
    <t>Kaljas</t>
  </si>
  <si>
    <t>Lill</t>
  </si>
  <si>
    <t>Jürgen</t>
  </si>
  <si>
    <t>Tosso</t>
  </si>
  <si>
    <t>Ilia</t>
  </si>
  <si>
    <t>Rotar</t>
  </si>
  <si>
    <t>Silvia Susanne</t>
  </si>
  <si>
    <t>Barjabin</t>
  </si>
  <si>
    <t>Bessonov</t>
  </si>
  <si>
    <t>Sarah Sofie</t>
  </si>
  <si>
    <t>Agneta</t>
  </si>
  <si>
    <t>Vahtra</t>
  </si>
  <si>
    <t>Indrek</t>
  </si>
  <si>
    <t>Kasak</t>
  </si>
  <si>
    <t>Taivo</t>
  </si>
  <si>
    <t>Lillo</t>
  </si>
  <si>
    <t>JUUNIOR 2  ja NOORED  D</t>
  </si>
  <si>
    <t xml:space="preserve">  </t>
  </si>
  <si>
    <t>Alina</t>
  </si>
  <si>
    <t xml:space="preserve">   </t>
  </si>
  <si>
    <t>Kirsipuu</t>
  </si>
  <si>
    <t>Laes</t>
  </si>
  <si>
    <t>Laurits</t>
  </si>
  <si>
    <t>Ilon</t>
  </si>
  <si>
    <t>Leontjev</t>
  </si>
  <si>
    <t>Ronald</t>
  </si>
  <si>
    <t>Kogan</t>
  </si>
  <si>
    <t>Ilkka</t>
  </si>
  <si>
    <t>Kittilä</t>
  </si>
  <si>
    <t>Eve</t>
  </si>
  <si>
    <t>Frederik</t>
  </si>
  <si>
    <t>Crause Tantsukool</t>
  </si>
  <si>
    <t>Puna</t>
  </si>
  <si>
    <t>Martten</t>
  </si>
  <si>
    <t>Tango</t>
  </si>
  <si>
    <t>LAPSED  D SOOLO</t>
  </si>
  <si>
    <t>LAPSED  D</t>
  </si>
  <si>
    <t>Thomas Otto</t>
  </si>
  <si>
    <t>Fred</t>
  </si>
  <si>
    <t>Drozdov</t>
  </si>
  <si>
    <t>LAPSED D  SOOLO</t>
  </si>
  <si>
    <t>Tristan Joonas</t>
  </si>
  <si>
    <t>Pajusalu</t>
  </si>
  <si>
    <t>Eliise</t>
  </si>
  <si>
    <t>Frida</t>
  </si>
  <si>
    <t>Juhanson</t>
  </si>
  <si>
    <t>Kurylina</t>
  </si>
  <si>
    <t>Seppel</t>
  </si>
  <si>
    <t>Ingel</t>
  </si>
  <si>
    <t>Tagapere</t>
  </si>
  <si>
    <t>Arrigo </t>
  </si>
  <si>
    <t>Georgy</t>
  </si>
  <si>
    <t>Mihhalkov</t>
  </si>
  <si>
    <t>Anita</t>
  </si>
  <si>
    <t>Sestrem</t>
  </si>
  <si>
    <t>Kuznetsov</t>
  </si>
  <si>
    <t>Esenija</t>
  </si>
  <si>
    <t>Vlassova</t>
  </si>
  <si>
    <t>1+1 DANCE STUDIO</t>
  </si>
  <si>
    <t>Korovin</t>
  </si>
  <si>
    <t>Maria Dircenko</t>
  </si>
  <si>
    <t>Verjovkina</t>
  </si>
  <si>
    <t>Lucas</t>
  </si>
  <si>
    <t>Shoron</t>
  </si>
  <si>
    <t>Lukas</t>
  </si>
  <si>
    <t>Mireliis</t>
  </si>
  <si>
    <t>Raudvere</t>
  </si>
  <si>
    <t>25.01.</t>
  </si>
  <si>
    <t>Sadovnikova</t>
  </si>
  <si>
    <t>Reinsalu </t>
  </si>
  <si>
    <t>Kreedo Dance / Master</t>
  </si>
  <si>
    <t>Johan Joosep</t>
  </si>
  <si>
    <t>Nora</t>
  </si>
  <si>
    <t>Nikolay</t>
  </si>
  <si>
    <t>Klimenko</t>
  </si>
  <si>
    <t>Teele</t>
  </si>
  <si>
    <t>Kristofer Johan</t>
  </si>
  <si>
    <t>Rammul</t>
  </si>
  <si>
    <t>Krethel</t>
  </si>
  <si>
    <t>Sooba</t>
  </si>
  <si>
    <t>Vendel</t>
  </si>
  <si>
    <t>Liisa</t>
  </si>
  <si>
    <t>Sokolov</t>
  </si>
  <si>
    <t>Mikaela</t>
  </si>
  <si>
    <t>Coco</t>
  </si>
  <si>
    <t>Peterson </t>
  </si>
  <si>
    <t>Sarapu</t>
  </si>
  <si>
    <t>Pihlik</t>
  </si>
  <si>
    <t>Stuudio ÜX</t>
  </si>
  <si>
    <t>Potapova</t>
  </si>
  <si>
    <t>Esenia</t>
  </si>
  <si>
    <t>Smirnov</t>
  </si>
  <si>
    <t>Kaspar</t>
  </si>
  <si>
    <t>Veermäe</t>
  </si>
  <si>
    <t>Oliver Annes</t>
  </si>
  <si>
    <t>Vladislav</t>
  </si>
  <si>
    <t>Glushkov</t>
  </si>
  <si>
    <t>Tantsustuudio FLEX</t>
  </si>
  <si>
    <t>Ignatiev</t>
  </si>
  <si>
    <t>Lyubimova</t>
  </si>
  <si>
    <t>Aas</t>
  </si>
  <si>
    <t>Johansson</t>
  </si>
  <si>
    <t>Miia-Marie</t>
  </si>
  <si>
    <t>Aljar</t>
  </si>
  <si>
    <t>Eggleton </t>
  </si>
  <si>
    <t>Kseniya</t>
  </si>
  <si>
    <t>Crause TK / Leevi</t>
  </si>
  <si>
    <t>Vitali</t>
  </si>
  <si>
    <t>Retšnoi</t>
  </si>
  <si>
    <t>Kersti</t>
  </si>
  <si>
    <t>Retšnaja</t>
  </si>
  <si>
    <t>Priit</t>
  </si>
  <si>
    <t>Kuljus</t>
  </si>
  <si>
    <t>Krista</t>
  </si>
  <si>
    <t>Kristine-Kristi</t>
  </si>
  <si>
    <t>Margus</t>
  </si>
  <si>
    <t>Krass</t>
  </si>
  <si>
    <t>Nele</t>
  </si>
  <si>
    <t>Suvisild</t>
  </si>
  <si>
    <t>Aivo</t>
  </si>
  <si>
    <t>Tuvi</t>
  </si>
  <si>
    <t>Signe</t>
  </si>
  <si>
    <t>Saarva</t>
  </si>
  <si>
    <t>NOORED C, B</t>
  </si>
  <si>
    <t>Lissovskaja</t>
  </si>
  <si>
    <t>Miina Mathilda</t>
  </si>
  <si>
    <t>Lilleorg</t>
  </si>
  <si>
    <t>Lisanne</t>
  </si>
  <si>
    <t>Kalaus</t>
  </si>
  <si>
    <t>Sandra</t>
  </si>
  <si>
    <t>Kirillov</t>
  </si>
  <si>
    <t>Polupan</t>
  </si>
  <si>
    <t>Eva</t>
  </si>
  <si>
    <t>Nõukas</t>
  </si>
  <si>
    <t>Krutsinkina</t>
  </si>
  <si>
    <t>Daria</t>
  </si>
  <si>
    <t>Partyka</t>
  </si>
  <si>
    <t>Annaliisa</t>
  </si>
  <si>
    <t>Visnapuu</t>
  </si>
  <si>
    <t>Kaisa</t>
  </si>
  <si>
    <t>Kukk</t>
  </si>
  <si>
    <t>Heleri</t>
  </si>
  <si>
    <t>Rebecca Melissa</t>
  </si>
  <si>
    <t>Nukk</t>
  </si>
  <si>
    <t xml:space="preserve"> Juunior 2  ja Noored  E SOLO</t>
  </si>
  <si>
    <t xml:space="preserve"> Juunior 1 E SOLO</t>
  </si>
  <si>
    <t>Emilia</t>
  </si>
  <si>
    <t>Vuks</t>
  </si>
  <si>
    <t>Roberta Anette</t>
  </si>
  <si>
    <t>Post</t>
  </si>
  <si>
    <t>Anebel-Eveliin</t>
  </si>
  <si>
    <t>Gabel</t>
  </si>
  <si>
    <t>Isabel Aurelia</t>
  </si>
  <si>
    <t>Kööp</t>
  </si>
  <si>
    <t>Melania</t>
  </si>
  <si>
    <t>Zubets</t>
  </si>
  <si>
    <t>Sandra Emily</t>
  </si>
  <si>
    <t>Tarvis</t>
  </si>
  <si>
    <t>Heili Maria</t>
  </si>
  <si>
    <t>Virma</t>
  </si>
  <si>
    <t>Jasson</t>
  </si>
  <si>
    <t>Heidi-Ly</t>
  </si>
  <si>
    <t>Kruus</t>
  </si>
  <si>
    <t>Laura</t>
  </si>
  <si>
    <t>Mätas</t>
  </si>
  <si>
    <t>Isabel</t>
  </si>
  <si>
    <t>Kask</t>
  </si>
  <si>
    <t>Johanson</t>
  </si>
  <si>
    <t>Gloria</t>
  </si>
  <si>
    <t>Soovik</t>
  </si>
  <si>
    <t>Evilina</t>
  </si>
  <si>
    <t>Levanidova</t>
  </si>
  <si>
    <t>Karolina</t>
  </si>
  <si>
    <t>Rask</t>
  </si>
  <si>
    <t>Klussova</t>
  </si>
  <si>
    <t>Laureen</t>
  </si>
  <si>
    <t>Sibrits</t>
  </si>
  <si>
    <t>Vera</t>
  </si>
  <si>
    <t>Rjabosapka</t>
  </si>
  <si>
    <t>Jelizaveta</t>
  </si>
  <si>
    <t>Alatortseva</t>
  </si>
  <si>
    <t>Sophie</t>
  </si>
  <si>
    <t>Svitanko</t>
  </si>
  <si>
    <t>Anna Liisa</t>
  </si>
  <si>
    <t>Kangur</t>
  </si>
  <si>
    <t>Angelina</t>
  </si>
  <si>
    <t>Motorina</t>
  </si>
  <si>
    <t>Marianna</t>
  </si>
  <si>
    <t>Freya</t>
  </si>
  <si>
    <t>Ekaterina</t>
  </si>
  <si>
    <t>Sturza</t>
  </si>
  <si>
    <t>Heily Laura</t>
  </si>
  <si>
    <t>Sildvee</t>
  </si>
  <si>
    <t>Tene</t>
  </si>
  <si>
    <t>Nurmse</t>
  </si>
  <si>
    <t>Rätsep</t>
  </si>
  <si>
    <t>Valeria</t>
  </si>
  <si>
    <t>Nazarova</t>
  </si>
  <si>
    <t>Melissa</t>
  </si>
  <si>
    <t>Hõbemägi</t>
  </si>
  <si>
    <t>Elsa</t>
  </si>
  <si>
    <t>Lukken</t>
  </si>
  <si>
    <t>Sofya</t>
  </si>
  <si>
    <t>Tanasiitsuk</t>
  </si>
  <si>
    <t>Lydia</t>
  </si>
  <si>
    <t>Mette</t>
  </si>
  <si>
    <t>Sille</t>
  </si>
  <si>
    <t>Alango</t>
  </si>
  <si>
    <t>Taisia</t>
  </si>
  <si>
    <t>Ponomarjova</t>
  </si>
  <si>
    <t>Karmen</t>
  </si>
  <si>
    <t>Ostrat</t>
  </si>
  <si>
    <t>Arrigo</t>
  </si>
  <si>
    <t>Helin</t>
  </si>
  <si>
    <t>Sarrap</t>
  </si>
  <si>
    <t>Makušev</t>
  </si>
  <si>
    <t>Ksenia</t>
  </si>
  <si>
    <t>Demicheva</t>
  </si>
  <si>
    <t>Rebecca Kristine</t>
  </si>
  <si>
    <t>Uustalu</t>
  </si>
  <si>
    <t>Sonder</t>
  </si>
  <si>
    <t>Bolshakova</t>
  </si>
  <si>
    <t>Bondar</t>
  </si>
  <si>
    <t>Anna Nora</t>
  </si>
  <si>
    <t>Merilai</t>
  </si>
  <si>
    <t>Elina</t>
  </si>
  <si>
    <t>Sergejeva</t>
  </si>
  <si>
    <t>Ingel Rosy</t>
  </si>
  <si>
    <t>Vest</t>
  </si>
  <si>
    <t>Brittely</t>
  </si>
  <si>
    <t>Elli</t>
  </si>
  <si>
    <t>Pleer</t>
  </si>
  <si>
    <t>Mira</t>
  </si>
  <si>
    <t>Goldin</t>
  </si>
  <si>
    <t>Vasilisa</t>
  </si>
  <si>
    <t>Arabella Luna</t>
  </si>
  <si>
    <t>Jesenija</t>
  </si>
  <si>
    <t>Alisa</t>
  </si>
  <si>
    <t>Melnikova</t>
  </si>
  <si>
    <t>Malinovsjkaja</t>
  </si>
  <si>
    <t>DanceGuru</t>
  </si>
  <si>
    <t>Margarita</t>
  </si>
  <si>
    <t>Iljuhhina</t>
  </si>
  <si>
    <t>Kyra</t>
  </si>
  <si>
    <t>La Marca</t>
  </si>
  <si>
    <t>Barinova</t>
  </si>
  <si>
    <t>Tanasiitšuk</t>
  </si>
  <si>
    <t>Emma Josephine</t>
  </si>
  <si>
    <t>Kuusk</t>
  </si>
  <si>
    <t>22.02.</t>
  </si>
  <si>
    <t>Vili</t>
  </si>
  <si>
    <t>Emma</t>
  </si>
  <si>
    <t>Villako</t>
  </si>
  <si>
    <t>Evelina</t>
  </si>
  <si>
    <t xml:space="preserve">Mirošnitšenko </t>
  </si>
  <si>
    <t>Aleksandra</t>
  </si>
  <si>
    <t>Karzubova</t>
  </si>
  <si>
    <t>Lakendra Amerii</t>
  </si>
  <si>
    <t>Kivisaar</t>
  </si>
  <si>
    <t>Guseva</t>
  </si>
  <si>
    <t>Komarnitski</t>
  </si>
  <si>
    <t>Daniella</t>
  </si>
  <si>
    <t>Kalinina</t>
  </si>
  <si>
    <t>Mauri</t>
  </si>
  <si>
    <t>Ool</t>
  </si>
  <si>
    <t>Droždov</t>
  </si>
  <si>
    <t>Remi</t>
  </si>
  <si>
    <t>Tikan</t>
  </si>
  <si>
    <t>Ralf</t>
  </si>
  <si>
    <t>Runthal</t>
  </si>
  <si>
    <t>Arsenii</t>
  </si>
  <si>
    <t>Borisov</t>
  </si>
  <si>
    <t>Alex</t>
  </si>
  <si>
    <t>Pugatšov</t>
  </si>
  <si>
    <t>Peterson</t>
  </si>
  <si>
    <t>Sander</t>
  </si>
  <si>
    <t>Rosana</t>
  </si>
  <si>
    <t>Marten</t>
  </si>
  <si>
    <t>Kadastik</t>
  </si>
  <si>
    <t>Meribel</t>
  </si>
  <si>
    <t>Laks-Feofanova</t>
  </si>
  <si>
    <t>Master / 1+1 Dance Studio</t>
  </si>
  <si>
    <t>Dudakov</t>
  </si>
  <si>
    <t>Roostfeldt</t>
  </si>
  <si>
    <t>Ciara Simone</t>
  </si>
  <si>
    <t>Pirn</t>
  </si>
  <si>
    <t>Regina</t>
  </si>
  <si>
    <t>Jānis Leo</t>
  </si>
  <si>
    <t>Zommers</t>
  </si>
  <si>
    <t>Ugrjumova</t>
  </si>
  <si>
    <t>Markus</t>
  </si>
  <si>
    <t>Vaher</t>
  </si>
  <si>
    <t>Sven Ivar</t>
  </si>
  <si>
    <t>Lasson</t>
  </si>
  <si>
    <t>Mia</t>
  </si>
  <si>
    <t>Konstantin</t>
  </si>
  <si>
    <t>Gorodilov</t>
  </si>
  <si>
    <t>Polina</t>
  </si>
  <si>
    <t>Figurenko</t>
  </si>
  <si>
    <t>Ander</t>
  </si>
  <si>
    <t>Saago</t>
  </si>
  <si>
    <t>Ovcharenko</t>
  </si>
  <si>
    <t>Germo-Carl</t>
  </si>
  <si>
    <t>Sõmer</t>
  </si>
  <si>
    <t>Henry</t>
  </si>
  <si>
    <t>Jürgenson</t>
  </si>
  <si>
    <t>Klaudia</t>
  </si>
  <si>
    <t>Tammela</t>
  </si>
  <si>
    <t>Mathias</t>
  </si>
  <si>
    <t>Sarapuu</t>
  </si>
  <si>
    <t>Deisi-Ly</t>
  </si>
  <si>
    <t>Mägi</t>
  </si>
  <si>
    <t>Maksim</t>
  </si>
  <si>
    <t>Savtšuk</t>
  </si>
  <si>
    <t>Violetta</t>
  </si>
  <si>
    <t>Spasskaya</t>
  </si>
  <si>
    <t>Juri</t>
  </si>
  <si>
    <t>Levtsenko</t>
  </si>
  <si>
    <t>Irina</t>
  </si>
  <si>
    <t>Prokopkina</t>
  </si>
  <si>
    <t>Urmas</t>
  </si>
  <si>
    <t>Saetalu</t>
  </si>
  <si>
    <t>Triinu</t>
  </si>
  <si>
    <t>Jaanus</t>
  </si>
  <si>
    <t>Leemets</t>
  </si>
  <si>
    <t>Jaanika</t>
  </si>
  <si>
    <t>Olav</t>
  </si>
  <si>
    <t>Sepp</t>
  </si>
  <si>
    <t>Anu</t>
  </si>
  <si>
    <t>Roman</t>
  </si>
  <si>
    <t>Pjatakov</t>
  </si>
  <si>
    <t>Pjatakova</t>
  </si>
  <si>
    <t>08.03.</t>
  </si>
  <si>
    <t xml:space="preserve">Regina </t>
  </si>
  <si>
    <t xml:space="preserve">Sven Ivar </t>
  </si>
  <si>
    <t xml:space="preserve">Mia </t>
  </si>
  <si>
    <t>Kempinen</t>
  </si>
  <si>
    <t>Kasper</t>
  </si>
  <si>
    <t>Toomemets</t>
  </si>
  <si>
    <t>Cristella</t>
  </si>
  <si>
    <t>Laan</t>
  </si>
  <si>
    <t>Ines Elisabeth</t>
  </si>
  <si>
    <t>Raidma</t>
  </si>
  <si>
    <t>Mereklubi</t>
  </si>
  <si>
    <t xml:space="preserve">Crause Tantsukool </t>
  </si>
  <si>
    <t xml:space="preserve">Mereklubi </t>
  </si>
  <si>
    <t>NOORED C ,B</t>
  </si>
  <si>
    <t>TK  VABA</t>
  </si>
  <si>
    <t>26.04.</t>
  </si>
  <si>
    <t>27.04.</t>
  </si>
  <si>
    <t>David</t>
  </si>
  <si>
    <t>Lvovsky</t>
  </si>
  <si>
    <t xml:space="preserve">Emily </t>
  </si>
  <si>
    <t>Aan</t>
  </si>
  <si>
    <t xml:space="preserve">Aul </t>
  </si>
  <si>
    <t xml:space="preserve">Kirke </t>
  </si>
  <si>
    <t>Hugo Kristjan</t>
  </si>
  <si>
    <t>Tressum</t>
  </si>
  <si>
    <t>Marta</t>
  </si>
  <si>
    <t>Ritson</t>
  </si>
  <si>
    <t xml:space="preserve">Markus </t>
  </si>
  <si>
    <t xml:space="preserve">Laura </t>
  </si>
  <si>
    <t>Teider</t>
  </si>
  <si>
    <t>Anna Elisa</t>
  </si>
  <si>
    <t>Raaga</t>
  </si>
  <si>
    <t xml:space="preserve">Ander </t>
  </si>
  <si>
    <t xml:space="preserve">Hugo Kristjan </t>
  </si>
  <si>
    <t xml:space="preserve">Marta </t>
  </si>
  <si>
    <t xml:space="preserve">David </t>
  </si>
  <si>
    <t>Esperanza</t>
  </si>
  <si>
    <t xml:space="preserve">Jessica </t>
  </si>
  <si>
    <t>Eva - Liisa</t>
  </si>
  <si>
    <t>Heino</t>
  </si>
  <si>
    <t>Telling</t>
  </si>
  <si>
    <t>Greta Eva</t>
  </si>
  <si>
    <t>Kalberg</t>
  </si>
  <si>
    <t>Helle</t>
  </si>
  <si>
    <t>Õunap</t>
  </si>
  <si>
    <t>Maritska</t>
  </si>
  <si>
    <t>Dzigovska</t>
  </si>
  <si>
    <t xml:space="preserve">Ervin </t>
  </si>
  <si>
    <t>Zaitsev</t>
  </si>
  <si>
    <t>Tomi</t>
  </si>
  <si>
    <t>Kiisk</t>
  </si>
  <si>
    <t>Golden Dance</t>
  </si>
  <si>
    <t xml:space="preserve">Kasper </t>
  </si>
  <si>
    <t>Vaino</t>
  </si>
  <si>
    <t>Camilla Miranda</t>
  </si>
  <si>
    <t>Parmas</t>
  </si>
  <si>
    <t>Karl Erik</t>
  </si>
  <si>
    <t>Laanesoo</t>
  </si>
  <si>
    <t>Lebetko</t>
  </si>
  <si>
    <t xml:space="preserve">Kyra </t>
  </si>
  <si>
    <t>Eliana</t>
  </si>
  <si>
    <t>Marnaussova</t>
  </si>
  <si>
    <t>Fjodor</t>
  </si>
  <si>
    <t>Konostsjonok</t>
  </si>
  <si>
    <t>Makusv</t>
  </si>
  <si>
    <t>Olivia</t>
  </si>
  <si>
    <t>24.05.</t>
  </si>
  <si>
    <t>25.05.</t>
  </si>
  <si>
    <t xml:space="preserve">Rebecca </t>
  </si>
  <si>
    <t xml:space="preserve">Maria Nicole </t>
  </si>
  <si>
    <t>Maritška</t>
  </si>
  <si>
    <t xml:space="preserve"> Juunior 1 E  SOLO</t>
  </si>
  <si>
    <t>LAPSED 2  E  SOLO</t>
  </si>
  <si>
    <t xml:space="preserve"> Juunior 2  ja noored  E  SOLO</t>
  </si>
  <si>
    <t>Tykhon</t>
  </si>
  <si>
    <t>Meleshko</t>
  </si>
  <si>
    <t>Ralf Andreas</t>
  </si>
  <si>
    <t>Rosenthal</t>
  </si>
  <si>
    <t>Nora-Liisa</t>
  </si>
  <si>
    <t>Kaljund</t>
  </si>
  <si>
    <t>08.06.</t>
  </si>
  <si>
    <t>Makusev</t>
  </si>
  <si>
    <t>s</t>
  </si>
  <si>
    <t>20.09.</t>
  </si>
  <si>
    <t>20.00.</t>
  </si>
  <si>
    <t>21.09.</t>
  </si>
  <si>
    <t xml:space="preserve">Eke </t>
  </si>
  <si>
    <t>Soomets</t>
  </si>
  <si>
    <t>Aleksejs</t>
  </si>
  <si>
    <t>Scerbakovs</t>
  </si>
  <si>
    <t>Paul Johann</t>
  </si>
  <si>
    <t>Mere</t>
  </si>
  <si>
    <t>Helena</t>
  </si>
  <si>
    <t>Simson</t>
  </si>
  <si>
    <t>Jasmine</t>
  </si>
  <si>
    <t>Crause/Danceguru</t>
  </si>
  <si>
    <t>Kennert</t>
  </si>
  <si>
    <t>Müür</t>
  </si>
  <si>
    <t>11.10.</t>
  </si>
  <si>
    <t xml:space="preserve">    </t>
  </si>
  <si>
    <t>Karl Kristjan</t>
  </si>
  <si>
    <t>Lillepea</t>
  </si>
  <si>
    <t>Laura-Liis</t>
  </si>
  <si>
    <t>Põllu</t>
  </si>
  <si>
    <t>12.10.</t>
  </si>
  <si>
    <t>1+1 Dance Studio</t>
  </si>
  <si>
    <t>Kätriin</t>
  </si>
  <si>
    <t>Abakumova</t>
  </si>
  <si>
    <t>Grete Maria</t>
  </si>
  <si>
    <t>Lyra</t>
  </si>
  <si>
    <t>Kruuse</t>
  </si>
  <si>
    <t>09.11.</t>
  </si>
  <si>
    <t>Miko</t>
  </si>
  <si>
    <t>Ustav</t>
  </si>
  <si>
    <t>Ross</t>
  </si>
  <si>
    <t>Nõmme</t>
  </si>
  <si>
    <t xml:space="preserve">Karolina </t>
  </si>
  <si>
    <t>Crause TK / Leevi TK</t>
  </si>
  <si>
    <t>08.11.</t>
  </si>
  <si>
    <t>Laasik-Sõmer</t>
  </si>
  <si>
    <t>29.11.</t>
  </si>
  <si>
    <t>1+1 DANCE</t>
  </si>
  <si>
    <t xml:space="preserve">Jan </t>
  </si>
  <si>
    <t>Stupnikov</t>
  </si>
  <si>
    <t xml:space="preserve">Beatrice </t>
  </si>
  <si>
    <t>Köster</t>
  </si>
  <si>
    <t>Kuldkepp</t>
  </si>
  <si>
    <t>30.11.</t>
  </si>
  <si>
    <t>Leontovich</t>
  </si>
  <si>
    <t xml:space="preserve">Miroslava </t>
  </si>
  <si>
    <t>Nedilka</t>
  </si>
  <si>
    <t xml:space="preserve">Marianna </t>
  </si>
  <si>
    <t>Gulova</t>
  </si>
  <si>
    <t>Jarosh</t>
  </si>
  <si>
    <t xml:space="preserve">Estella </t>
  </si>
  <si>
    <t>Reinhard</t>
  </si>
  <si>
    <t>Laikask</t>
  </si>
  <si>
    <t xml:space="preserve">Elina </t>
  </si>
  <si>
    <t>Oliver</t>
  </si>
  <si>
    <t>Pajula</t>
  </si>
  <si>
    <t>Ervin</t>
  </si>
  <si>
    <t xml:space="preserve">Rebecca Melissa </t>
  </si>
  <si>
    <t>Cristiano</t>
  </si>
  <si>
    <t>Cordeschi</t>
  </si>
  <si>
    <t>Erik-Markus</t>
  </si>
  <si>
    <t>Valdre</t>
  </si>
  <si>
    <t>Kelder</t>
  </si>
  <si>
    <t>Saarmets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</si>
</sst>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111" x14ac:knownFonts="1">
    <font>
      <sz val="10"/>
      <color rgb="FF00000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name val="Calibri"/>
      <family val="2"/>
      <charset val="186"/>
    </font>
    <font>
      <sz val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0"/>
      <name val="Calibri"/>
      <family val="2"/>
      <charset val="186"/>
    </font>
    <font>
      <b/>
      <sz val="9"/>
      <name val="Calibri"/>
      <family val="2"/>
      <charset val="186"/>
    </font>
    <font>
      <b/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i/>
      <sz val="10"/>
      <color rgb="FF000000"/>
      <name val="Cambria"/>
      <family val="1"/>
      <charset val="186"/>
    </font>
    <font>
      <sz val="10"/>
      <color rgb="FF000000"/>
      <name val="Cambria"/>
      <family val="1"/>
      <charset val="186"/>
    </font>
    <font>
      <b/>
      <i/>
      <sz val="8"/>
      <color rgb="FF000000"/>
      <name val="Cambria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9"/>
      <color rgb="FF000000"/>
      <name val="Cambria"/>
      <family val="1"/>
      <charset val="186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Cambria"/>
      <family val="1"/>
      <charset val="186"/>
    </font>
    <font>
      <sz val="11"/>
      <color theme="1"/>
      <name val="Cambria"/>
      <family val="2"/>
      <charset val="186"/>
      <scheme val="major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Cambria"/>
      <family val="1"/>
      <scheme val="maj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b/>
      <sz val="11"/>
      <color theme="1"/>
      <name val="Calibri"/>
      <family val="2"/>
      <scheme val="minor"/>
    </font>
    <font>
      <b/>
      <i/>
      <sz val="8"/>
      <color rgb="FF000000"/>
      <name val="Cambria"/>
      <family val="1"/>
      <scheme val="major"/>
    </font>
    <font>
      <b/>
      <i/>
      <sz val="9"/>
      <color rgb="FF000000"/>
      <name val="Arial"/>
      <family val="2"/>
    </font>
    <font>
      <b/>
      <i/>
      <sz val="10"/>
      <color rgb="FF000000"/>
      <name val="Arial"/>
      <family val="2"/>
    </font>
    <font>
      <sz val="12"/>
      <name val="Calibri"/>
      <family val="2"/>
      <charset val="186"/>
    </font>
    <font>
      <sz val="12"/>
      <color theme="1"/>
      <name val="Calibri"/>
      <family val="2"/>
      <charset val="186"/>
    </font>
    <font>
      <sz val="10"/>
      <color rgb="FF000000"/>
      <name val="Calibri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sz val="9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</font>
    <font>
      <sz val="11"/>
      <name val="Cambria"/>
      <family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8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9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mbria"/>
      <family val="1"/>
      <scheme val="major"/>
    </font>
    <font>
      <b/>
      <sz val="10"/>
      <name val="Cambria"/>
      <family val="1"/>
    </font>
    <font>
      <sz val="12"/>
      <color theme="1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1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42">
    <xf numFmtId="0" fontId="0" fillId="0" borderId="0"/>
    <xf numFmtId="0" fontId="12" fillId="3" borderId="1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5" fontId="21" fillId="0" borderId="0"/>
    <xf numFmtId="0" fontId="22" fillId="6" borderId="0"/>
    <xf numFmtId="0" fontId="22" fillId="7" borderId="0"/>
    <xf numFmtId="0" fontId="22" fillId="8" borderId="0"/>
    <xf numFmtId="0" fontId="22" fillId="9" borderId="0"/>
    <xf numFmtId="0" fontId="22" fillId="10" borderId="0"/>
    <xf numFmtId="0" fontId="22" fillId="11" borderId="0"/>
    <xf numFmtId="0" fontId="22" fillId="12" borderId="0"/>
    <xf numFmtId="0" fontId="22" fillId="13" borderId="0"/>
    <xf numFmtId="0" fontId="22" fillId="14" borderId="0"/>
    <xf numFmtId="0" fontId="22" fillId="9" borderId="0"/>
    <xf numFmtId="0" fontId="22" fillId="12" borderId="0"/>
    <xf numFmtId="0" fontId="22" fillId="15" borderId="0"/>
    <xf numFmtId="0" fontId="23" fillId="16" borderId="0"/>
    <xf numFmtId="0" fontId="23" fillId="13" borderId="0"/>
    <xf numFmtId="0" fontId="23" fillId="14" borderId="0"/>
    <xf numFmtId="0" fontId="23" fillId="17" borderId="0"/>
    <xf numFmtId="0" fontId="23" fillId="18" borderId="0"/>
    <xf numFmtId="0" fontId="23" fillId="19" borderId="0"/>
    <xf numFmtId="0" fontId="23" fillId="20" borderId="0"/>
    <xf numFmtId="0" fontId="23" fillId="21" borderId="0"/>
    <xf numFmtId="0" fontId="23" fillId="22" borderId="0"/>
    <xf numFmtId="0" fontId="23" fillId="17" borderId="0"/>
    <xf numFmtId="0" fontId="23" fillId="18" borderId="0"/>
    <xf numFmtId="0" fontId="23" fillId="23" borderId="0"/>
    <xf numFmtId="0" fontId="24" fillId="7" borderId="0"/>
    <xf numFmtId="0" fontId="25" fillId="24" borderId="8"/>
    <xf numFmtId="0" fontId="26" fillId="25" borderId="9"/>
    <xf numFmtId="0" fontId="27" fillId="0" borderId="0"/>
    <xf numFmtId="0" fontId="28" fillId="8" borderId="0"/>
    <xf numFmtId="0" fontId="29" fillId="0" borderId="10"/>
    <xf numFmtId="0" fontId="30" fillId="0" borderId="11"/>
    <xf numFmtId="0" fontId="31" fillId="0" borderId="12"/>
    <xf numFmtId="0" fontId="31" fillId="0" borderId="0"/>
    <xf numFmtId="0" fontId="32" fillId="11" borderId="8"/>
    <xf numFmtId="0" fontId="33" fillId="0" borderId="13"/>
    <xf numFmtId="0" fontId="34" fillId="26" borderId="0"/>
    <xf numFmtId="0" fontId="21" fillId="27" borderId="14"/>
    <xf numFmtId="0" fontId="35" fillId="24" borderId="15"/>
    <xf numFmtId="0" fontId="36" fillId="0" borderId="0"/>
    <xf numFmtId="0" fontId="37" fillId="0" borderId="16"/>
    <xf numFmtId="0" fontId="38" fillId="0" borderId="0"/>
    <xf numFmtId="9" fontId="9" fillId="0" borderId="0" applyBorder="0" applyProtection="0"/>
    <xf numFmtId="0" fontId="39" fillId="0" borderId="0">
      <alignment horizontal="center"/>
    </xf>
    <xf numFmtId="0" fontId="39" fillId="0" borderId="0">
      <alignment horizontal="center" textRotation="90"/>
    </xf>
    <xf numFmtId="0" fontId="40" fillId="0" borderId="0" applyNumberFormat="0" applyFill="0" applyBorder="0" applyAlignment="0" applyProtection="0"/>
    <xf numFmtId="0" fontId="13" fillId="2" borderId="1" applyNumberFormat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41" fillId="0" borderId="0"/>
    <xf numFmtId="0" fontId="4" fillId="0" borderId="0"/>
    <xf numFmtId="166" fontId="41" fillId="0" borderId="0"/>
    <xf numFmtId="166" fontId="41" fillId="0" borderId="0"/>
    <xf numFmtId="0" fontId="9" fillId="0" borderId="0"/>
    <xf numFmtId="166" fontId="4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6" fontId="41" fillId="0" borderId="0"/>
    <xf numFmtId="0" fontId="9" fillId="0" borderId="0"/>
    <xf numFmtId="0" fontId="9" fillId="0" borderId="0"/>
    <xf numFmtId="166" fontId="41" fillId="0" borderId="0"/>
    <xf numFmtId="166" fontId="41" fillId="0" borderId="0"/>
    <xf numFmtId="0" fontId="14" fillId="0" borderId="0"/>
    <xf numFmtId="0" fontId="9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42" fillId="0" borderId="0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15" fillId="3" borderId="3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0" fontId="43" fillId="0" borderId="0"/>
    <xf numFmtId="168" fontId="43" fillId="0" borderId="0"/>
    <xf numFmtId="0" fontId="16" fillId="0" borderId="4" applyNumberFormat="0" applyFill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2" fillId="0" borderId="0"/>
    <xf numFmtId="0" fontId="56" fillId="0" borderId="0"/>
    <xf numFmtId="0" fontId="57" fillId="0" borderId="0">
      <alignment vertical="center"/>
    </xf>
  </cellStyleXfs>
  <cellXfs count="765">
    <xf numFmtId="0" fontId="0" fillId="0" borderId="0" xfId="0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7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4" fillId="0" borderId="0" xfId="0" applyFont="1"/>
    <xf numFmtId="0" fontId="46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16" fontId="4" fillId="0" borderId="7" xfId="0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0" borderId="0" xfId="0" applyFont="1"/>
    <xf numFmtId="0" fontId="47" fillId="0" borderId="0" xfId="0" applyFont="1"/>
    <xf numFmtId="0" fontId="8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55" fillId="0" borderId="0" xfId="0" applyFont="1" applyAlignment="1">
      <alignment horizont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44" fillId="0" borderId="0" xfId="0" applyFont="1" applyAlignment="1">
      <alignment horizontal="center"/>
    </xf>
    <xf numFmtId="0" fontId="55" fillId="0" borderId="0" xfId="0" applyFont="1" applyAlignment="1">
      <alignment horizontal="center" vertical="center" wrapText="1"/>
    </xf>
    <xf numFmtId="0" fontId="53" fillId="0" borderId="0" xfId="0" applyFont="1"/>
    <xf numFmtId="0" fontId="54" fillId="0" borderId="0" xfId="0" applyFont="1"/>
    <xf numFmtId="0" fontId="44" fillId="0" borderId="5" xfId="0" applyFont="1" applyBorder="1" applyAlignment="1">
      <alignment vertical="center" wrapText="1"/>
    </xf>
    <xf numFmtId="0" fontId="44" fillId="0" borderId="5" xfId="0" applyFont="1" applyBorder="1" applyAlignment="1">
      <alignment wrapText="1"/>
    </xf>
    <xf numFmtId="0" fontId="50" fillId="0" borderId="5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9" xfId="0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44" fillId="28" borderId="5" xfId="0" applyFont="1" applyFill="1" applyBorder="1" applyAlignment="1">
      <alignment vertical="center" wrapText="1"/>
    </xf>
    <xf numFmtId="0" fontId="51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51" fillId="0" borderId="0" xfId="0" applyFont="1" applyAlignment="1">
      <alignment horizontal="center" vertical="center"/>
    </xf>
    <xf numFmtId="0" fontId="58" fillId="0" borderId="0" xfId="0" applyFont="1"/>
    <xf numFmtId="49" fontId="58" fillId="0" borderId="0" xfId="0" applyNumberFormat="1" applyFont="1" applyAlignment="1">
      <alignment horizontal="center"/>
    </xf>
    <xf numFmtId="49" fontId="50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4" fillId="28" borderId="22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/>
    </xf>
    <xf numFmtId="0" fontId="4" fillId="0" borderId="5" xfId="14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6" fillId="0" borderId="5" xfId="140" applyFont="1" applyBorder="1" applyAlignment="1">
      <alignment horizontal="center"/>
    </xf>
    <xf numFmtId="0" fontId="4" fillId="0" borderId="5" xfId="137" applyFont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0" fillId="0" borderId="21" xfId="0" applyBorder="1"/>
    <xf numFmtId="0" fontId="61" fillId="0" borderId="32" xfId="0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62" fillId="0" borderId="5" xfId="0" applyFont="1" applyBorder="1" applyAlignment="1">
      <alignment horizontal="center"/>
    </xf>
    <xf numFmtId="0" fontId="58" fillId="0" borderId="0" xfId="0" applyFont="1" applyAlignment="1">
      <alignment horizontal="center" vertical="center"/>
    </xf>
    <xf numFmtId="0" fontId="64" fillId="0" borderId="0" xfId="0" applyFont="1"/>
    <xf numFmtId="1" fontId="51" fillId="0" borderId="5" xfId="0" applyNumberFormat="1" applyFont="1" applyBorder="1" applyAlignment="1">
      <alignment horizontal="center"/>
    </xf>
    <xf numFmtId="0" fontId="0" fillId="0" borderId="43" xfId="0" applyBorder="1"/>
    <xf numFmtId="0" fontId="65" fillId="0" borderId="43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8" fillId="0" borderId="43" xfId="0" applyFont="1" applyBorder="1" applyAlignment="1">
      <alignment horizontal="left"/>
    </xf>
    <xf numFmtId="0" fontId="18" fillId="0" borderId="43" xfId="137" applyFont="1" applyBorder="1" applyAlignment="1">
      <alignment horizontal="left"/>
    </xf>
    <xf numFmtId="0" fontId="21" fillId="0" borderId="43" xfId="0" applyFont="1" applyBorder="1" applyAlignment="1">
      <alignment horizontal="center"/>
    </xf>
    <xf numFmtId="0" fontId="65" fillId="0" borderId="47" xfId="0" applyFont="1" applyBorder="1" applyAlignment="1">
      <alignment horizontal="center"/>
    </xf>
    <xf numFmtId="0" fontId="0" fillId="0" borderId="47" xfId="0" applyBorder="1"/>
    <xf numFmtId="0" fontId="0" fillId="0" borderId="48" xfId="0" applyBorder="1"/>
    <xf numFmtId="0" fontId="60" fillId="0" borderId="0" xfId="0" applyFont="1"/>
    <xf numFmtId="0" fontId="0" fillId="0" borderId="50" xfId="0" applyBorder="1"/>
    <xf numFmtId="0" fontId="4" fillId="0" borderId="50" xfId="0" applyFont="1" applyBorder="1" applyAlignment="1">
      <alignment horizontal="center" vertical="center"/>
    </xf>
    <xf numFmtId="0" fontId="68" fillId="0" borderId="22" xfId="0" applyFont="1" applyBorder="1" applyAlignment="1">
      <alignment horizontal="center"/>
    </xf>
    <xf numFmtId="0" fontId="67" fillId="0" borderId="50" xfId="0" applyFont="1" applyBorder="1" applyAlignment="1">
      <alignment horizontal="center"/>
    </xf>
    <xf numFmtId="0" fontId="68" fillId="0" borderId="5" xfId="0" applyFont="1" applyBorder="1" applyAlignment="1">
      <alignment horizontal="center"/>
    </xf>
    <xf numFmtId="0" fontId="0" fillId="0" borderId="51" xfId="0" applyBorder="1"/>
    <xf numFmtId="0" fontId="4" fillId="0" borderId="51" xfId="0" applyFont="1" applyBorder="1" applyAlignment="1">
      <alignment horizontal="center" vertical="center"/>
    </xf>
    <xf numFmtId="0" fontId="0" fillId="0" borderId="53" xfId="0" applyBorder="1"/>
    <xf numFmtId="0" fontId="1" fillId="0" borderId="54" xfId="0" applyFont="1" applyBorder="1" applyAlignment="1">
      <alignment horizontal="center"/>
    </xf>
    <xf numFmtId="0" fontId="0" fillId="0" borderId="54" xfId="0" applyBorder="1"/>
    <xf numFmtId="0" fontId="61" fillId="0" borderId="54" xfId="0" applyFont="1" applyBorder="1" applyAlignment="1">
      <alignment horizontal="center"/>
    </xf>
    <xf numFmtId="0" fontId="0" fillId="0" borderId="55" xfId="0" applyBorder="1"/>
    <xf numFmtId="0" fontId="10" fillId="0" borderId="0" xfId="0" applyFont="1" applyAlignment="1">
      <alignment horizontal="center" vertical="center"/>
    </xf>
    <xf numFmtId="0" fontId="60" fillId="0" borderId="43" xfId="0" applyFont="1" applyBorder="1"/>
    <xf numFmtId="0" fontId="4" fillId="0" borderId="54" xfId="0" applyFont="1" applyBorder="1" applyAlignment="1">
      <alignment horizontal="center" vertical="center"/>
    </xf>
    <xf numFmtId="0" fontId="70" fillId="0" borderId="54" xfId="0" applyFont="1" applyBorder="1"/>
    <xf numFmtId="0" fontId="70" fillId="0" borderId="0" xfId="0" applyFont="1"/>
    <xf numFmtId="0" fontId="71" fillId="0" borderId="43" xfId="0" applyFont="1" applyBorder="1" applyAlignment="1">
      <alignment horizontal="center"/>
    </xf>
    <xf numFmtId="49" fontId="62" fillId="0" borderId="0" xfId="0" applyNumberFormat="1" applyFont="1" applyAlignment="1">
      <alignment horizontal="center" vertical="center"/>
    </xf>
    <xf numFmtId="0" fontId="0" fillId="0" borderId="54" xfId="0" applyBorder="1" applyAlignment="1">
      <alignment horizontal="center"/>
    </xf>
    <xf numFmtId="16" fontId="11" fillId="0" borderId="0" xfId="0" applyNumberFormat="1" applyFont="1" applyAlignment="1">
      <alignment horizontal="center" vertical="center" wrapText="1"/>
    </xf>
    <xf numFmtId="0" fontId="11" fillId="0" borderId="54" xfId="0" applyFont="1" applyBorder="1" applyAlignment="1">
      <alignment horizontal="center"/>
    </xf>
    <xf numFmtId="0" fontId="51" fillId="0" borderId="54" xfId="0" applyFont="1" applyBorder="1" applyAlignment="1">
      <alignment horizontal="center"/>
    </xf>
    <xf numFmtId="1" fontId="61" fillId="0" borderId="5" xfId="0" applyNumberFormat="1" applyFont="1" applyBorder="1" applyAlignment="1">
      <alignment horizontal="center"/>
    </xf>
    <xf numFmtId="0" fontId="60" fillId="0" borderId="54" xfId="0" applyFont="1" applyBorder="1"/>
    <xf numFmtId="0" fontId="68" fillId="0" borderId="54" xfId="0" applyFont="1" applyBorder="1" applyAlignment="1">
      <alignment horizontal="center"/>
    </xf>
    <xf numFmtId="0" fontId="66" fillId="0" borderId="54" xfId="0" applyFont="1" applyBorder="1"/>
    <xf numFmtId="0" fontId="8" fillId="0" borderId="54" xfId="0" applyFont="1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72" fillId="0" borderId="54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18" fillId="0" borderId="54" xfId="0" applyFont="1" applyBorder="1" applyAlignment="1">
      <alignment horizontal="left"/>
    </xf>
    <xf numFmtId="0" fontId="68" fillId="0" borderId="55" xfId="0" applyFont="1" applyBorder="1" applyAlignment="1">
      <alignment horizontal="center"/>
    </xf>
    <xf numFmtId="0" fontId="73" fillId="0" borderId="43" xfId="0" applyFont="1" applyBorder="1" applyAlignment="1">
      <alignment horizontal="center"/>
    </xf>
    <xf numFmtId="0" fontId="18" fillId="0" borderId="54" xfId="137" applyFont="1" applyBorder="1" applyAlignment="1">
      <alignment horizontal="left"/>
    </xf>
    <xf numFmtId="0" fontId="60" fillId="0" borderId="0" xfId="0" applyFont="1" applyAlignment="1">
      <alignment horizontal="center"/>
    </xf>
    <xf numFmtId="0" fontId="61" fillId="0" borderId="0" xfId="0" applyFont="1"/>
    <xf numFmtId="0" fontId="10" fillId="0" borderId="54" xfId="0" applyFont="1" applyBorder="1" applyAlignment="1">
      <alignment horizontal="center" vertical="center"/>
    </xf>
    <xf numFmtId="0" fontId="74" fillId="0" borderId="23" xfId="0" applyFont="1" applyBorder="1"/>
    <xf numFmtId="0" fontId="74" fillId="0" borderId="54" xfId="0" applyFont="1" applyBorder="1"/>
    <xf numFmtId="0" fontId="74" fillId="0" borderId="34" xfId="0" applyFont="1" applyBorder="1"/>
    <xf numFmtId="0" fontId="75" fillId="0" borderId="23" xfId="0" applyFont="1" applyBorder="1"/>
    <xf numFmtId="0" fontId="61" fillId="0" borderId="0" xfId="0" applyFont="1" applyAlignment="1">
      <alignment horizontal="center"/>
    </xf>
    <xf numFmtId="0" fontId="67" fillId="0" borderId="5" xfId="137" applyFont="1" applyBorder="1" applyAlignment="1">
      <alignment horizontal="center"/>
    </xf>
    <xf numFmtId="0" fontId="76" fillId="0" borderId="43" xfId="0" applyFont="1" applyBorder="1" applyAlignment="1">
      <alignment horizontal="center"/>
    </xf>
    <xf numFmtId="0" fontId="60" fillId="0" borderId="0" xfId="0" applyFont="1" applyAlignment="1">
      <alignment wrapText="1"/>
    </xf>
    <xf numFmtId="0" fontId="58" fillId="0" borderId="57" xfId="0" applyFont="1" applyBorder="1" applyAlignment="1">
      <alignment horizontal="center"/>
    </xf>
    <xf numFmtId="0" fontId="11" fillId="0" borderId="0" xfId="0" applyFont="1"/>
    <xf numFmtId="0" fontId="75" fillId="0" borderId="54" xfId="0" applyFont="1" applyBorder="1"/>
    <xf numFmtId="0" fontId="0" fillId="0" borderId="57" xfId="0" applyBorder="1"/>
    <xf numFmtId="0" fontId="61" fillId="0" borderId="5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51" fillId="0" borderId="57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63" fillId="0" borderId="54" xfId="0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60" fillId="0" borderId="5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60" fillId="0" borderId="43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60" fillId="0" borderId="39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75" fillId="0" borderId="34" xfId="0" applyFont="1" applyBorder="1"/>
    <xf numFmtId="0" fontId="80" fillId="0" borderId="23" xfId="0" applyFont="1" applyBorder="1"/>
    <xf numFmtId="0" fontId="60" fillId="0" borderId="55" xfId="0" applyFont="1" applyBorder="1" applyAlignment="1">
      <alignment horizontal="center"/>
    </xf>
    <xf numFmtId="0" fontId="81" fillId="0" borderId="23" xfId="0" applyFont="1" applyBorder="1"/>
    <xf numFmtId="0" fontId="61" fillId="0" borderId="0" xfId="137" applyFont="1" applyAlignment="1">
      <alignment horizontal="center"/>
    </xf>
    <xf numFmtId="0" fontId="62" fillId="0" borderId="0" xfId="0" applyFont="1" applyAlignment="1">
      <alignment horizontal="center"/>
    </xf>
    <xf numFmtId="49" fontId="62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0" fontId="62" fillId="0" borderId="0" xfId="0" applyFont="1" applyAlignment="1">
      <alignment horizontal="center" wrapText="1"/>
    </xf>
    <xf numFmtId="0" fontId="74" fillId="0" borderId="0" xfId="0" applyFont="1"/>
    <xf numFmtId="0" fontId="60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/>
    </xf>
    <xf numFmtId="0" fontId="65" fillId="0" borderId="54" xfId="0" applyFont="1" applyBorder="1" applyAlignment="1">
      <alignment horizontal="center"/>
    </xf>
    <xf numFmtId="0" fontId="10" fillId="0" borderId="55" xfId="0" applyFont="1" applyBorder="1" applyAlignment="1">
      <alignment horizontal="center" vertical="center"/>
    </xf>
    <xf numFmtId="0" fontId="68" fillId="0" borderId="0" xfId="0" applyFont="1"/>
    <xf numFmtId="0" fontId="68" fillId="0" borderId="0" xfId="0" applyFont="1" applyAlignment="1">
      <alignment wrapText="1"/>
    </xf>
    <xf numFmtId="0" fontId="10" fillId="0" borderId="61" xfId="0" applyFont="1" applyBorder="1" applyAlignment="1">
      <alignment horizontal="center"/>
    </xf>
    <xf numFmtId="0" fontId="60" fillId="0" borderId="57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82" fillId="0" borderId="57" xfId="0" applyFont="1" applyBorder="1" applyAlignment="1">
      <alignment horizontal="center"/>
    </xf>
    <xf numFmtId="0" fontId="0" fillId="0" borderId="62" xfId="0" applyBorder="1"/>
    <xf numFmtId="0" fontId="10" fillId="0" borderId="62" xfId="0" applyFont="1" applyBorder="1" applyAlignment="1">
      <alignment horizontal="center"/>
    </xf>
    <xf numFmtId="0" fontId="60" fillId="0" borderId="62" xfId="0" applyFont="1" applyBorder="1" applyAlignment="1">
      <alignment horizontal="center"/>
    </xf>
    <xf numFmtId="0" fontId="74" fillId="0" borderId="25" xfId="0" applyFont="1" applyBorder="1"/>
    <xf numFmtId="0" fontId="69" fillId="0" borderId="43" xfId="0" applyFont="1" applyBorder="1" applyAlignment="1">
      <alignment horizontal="center"/>
    </xf>
    <xf numFmtId="0" fontId="74" fillId="0" borderId="44" xfId="0" applyFont="1" applyBorder="1"/>
    <xf numFmtId="0" fontId="66" fillId="0" borderId="62" xfId="0" applyFont="1" applyBorder="1"/>
    <xf numFmtId="0" fontId="74" fillId="0" borderId="63" xfId="0" applyFont="1" applyBorder="1"/>
    <xf numFmtId="0" fontId="74" fillId="0" borderId="38" xfId="0" applyFont="1" applyBorder="1"/>
    <xf numFmtId="0" fontId="74" fillId="0" borderId="26" xfId="0" applyFont="1" applyBorder="1"/>
    <xf numFmtId="0" fontId="70" fillId="0" borderId="62" xfId="0" applyFont="1" applyBorder="1"/>
    <xf numFmtId="0" fontId="74" fillId="0" borderId="29" xfId="0" applyFont="1" applyBorder="1"/>
    <xf numFmtId="0" fontId="66" fillId="0" borderId="38" xfId="0" applyFont="1" applyBorder="1" applyAlignment="1">
      <alignment horizontal="center"/>
    </xf>
    <xf numFmtId="0" fontId="83" fillId="0" borderId="19" xfId="0" applyFont="1" applyBorder="1" applyAlignment="1">
      <alignment horizontal="center"/>
    </xf>
    <xf numFmtId="0" fontId="83" fillId="0" borderId="54" xfId="0" applyFont="1" applyBorder="1" applyAlignment="1">
      <alignment horizontal="center"/>
    </xf>
    <xf numFmtId="0" fontId="83" fillId="0" borderId="5" xfId="0" applyFont="1" applyBorder="1" applyAlignment="1">
      <alignment horizontal="center"/>
    </xf>
    <xf numFmtId="0" fontId="83" fillId="0" borderId="57" xfId="0" applyFont="1" applyBorder="1" applyAlignment="1">
      <alignment horizontal="center"/>
    </xf>
    <xf numFmtId="0" fontId="85" fillId="0" borderId="5" xfId="0" applyFont="1" applyBorder="1" applyAlignment="1">
      <alignment horizontal="center"/>
    </xf>
    <xf numFmtId="0" fontId="10" fillId="0" borderId="64" xfId="0" applyFont="1" applyBorder="1" applyAlignment="1">
      <alignment horizontal="center"/>
    </xf>
    <xf numFmtId="0" fontId="85" fillId="0" borderId="37" xfId="140" applyFont="1" applyBorder="1" applyAlignment="1">
      <alignment horizontal="center"/>
    </xf>
    <xf numFmtId="0" fontId="84" fillId="0" borderId="54" xfId="0" applyFont="1" applyBorder="1" applyAlignment="1">
      <alignment horizontal="center"/>
    </xf>
    <xf numFmtId="0" fontId="60" fillId="0" borderId="47" xfId="0" applyFont="1" applyBorder="1" applyAlignment="1">
      <alignment horizontal="center"/>
    </xf>
    <xf numFmtId="0" fontId="51" fillId="0" borderId="62" xfId="0" applyFont="1" applyBorder="1" applyAlignment="1">
      <alignment horizontal="center"/>
    </xf>
    <xf numFmtId="0" fontId="67" fillId="0" borderId="0" xfId="137" applyFont="1" applyAlignment="1">
      <alignment horizontal="center"/>
    </xf>
    <xf numFmtId="0" fontId="72" fillId="0" borderId="0" xfId="0" applyFont="1" applyAlignment="1">
      <alignment horizontal="center"/>
    </xf>
    <xf numFmtId="0" fontId="85" fillId="0" borderId="5" xfId="137" applyFont="1" applyBorder="1" applyAlignment="1">
      <alignment horizontal="center"/>
    </xf>
    <xf numFmtId="0" fontId="70" fillId="0" borderId="38" xfId="0" applyFont="1" applyBorder="1" applyAlignment="1">
      <alignment horizontal="center"/>
    </xf>
    <xf numFmtId="0" fontId="60" fillId="0" borderId="56" xfId="0" applyFont="1" applyBorder="1" applyAlignment="1">
      <alignment horizontal="center"/>
    </xf>
    <xf numFmtId="0" fontId="58" fillId="0" borderId="65" xfId="0" applyFont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60" fillId="0" borderId="28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60" fillId="0" borderId="19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0" fillId="0" borderId="37" xfId="0" applyFont="1" applyBorder="1" applyAlignment="1">
      <alignment horizontal="center"/>
    </xf>
    <xf numFmtId="0" fontId="60" fillId="0" borderId="66" xfId="0" applyFont="1" applyBorder="1" applyAlignment="1">
      <alignment horizontal="center"/>
    </xf>
    <xf numFmtId="0" fontId="10" fillId="0" borderId="66" xfId="0" applyFont="1" applyBorder="1" applyAlignment="1">
      <alignment horizontal="center"/>
    </xf>
    <xf numFmtId="0" fontId="68" fillId="0" borderId="66" xfId="0" applyFont="1" applyBorder="1" applyAlignment="1">
      <alignment horizontal="center"/>
    </xf>
    <xf numFmtId="0" fontId="75" fillId="0" borderId="25" xfId="0" applyFont="1" applyBorder="1"/>
    <xf numFmtId="0" fontId="68" fillId="0" borderId="57" xfId="0" applyFont="1" applyBorder="1" applyAlignment="1">
      <alignment horizontal="center"/>
    </xf>
    <xf numFmtId="0" fontId="60" fillId="0" borderId="54" xfId="0" applyFont="1" applyBorder="1" applyAlignment="1">
      <alignment horizontal="left"/>
    </xf>
    <xf numFmtId="0" fontId="51" fillId="0" borderId="67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22" xfId="0" quotePrefix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60" fillId="0" borderId="33" xfId="0" applyFont="1" applyBorder="1" applyAlignment="1">
      <alignment horizontal="center"/>
    </xf>
    <xf numFmtId="0" fontId="61" fillId="0" borderId="66" xfId="0" applyFont="1" applyBorder="1" applyAlignment="1">
      <alignment horizontal="center"/>
    </xf>
    <xf numFmtId="0" fontId="58" fillId="0" borderId="66" xfId="0" applyFont="1" applyBorder="1" applyAlignment="1">
      <alignment horizontal="center"/>
    </xf>
    <xf numFmtId="0" fontId="58" fillId="0" borderId="56" xfId="0" applyFont="1" applyBorder="1" applyAlignment="1">
      <alignment horizontal="center"/>
    </xf>
    <xf numFmtId="0" fontId="85" fillId="0" borderId="66" xfId="137" applyFont="1" applyBorder="1" applyAlignment="1">
      <alignment horizontal="center"/>
    </xf>
    <xf numFmtId="0" fontId="0" fillId="0" borderId="66" xfId="0" applyBorder="1"/>
    <xf numFmtId="0" fontId="51" fillId="0" borderId="66" xfId="0" applyFont="1" applyBorder="1" applyAlignment="1">
      <alignment horizontal="center"/>
    </xf>
    <xf numFmtId="0" fontId="60" fillId="0" borderId="66" xfId="0" applyFont="1" applyBorder="1"/>
    <xf numFmtId="0" fontId="62" fillId="0" borderId="66" xfId="0" applyFont="1" applyBorder="1" applyAlignment="1">
      <alignment horizontal="center"/>
    </xf>
    <xf numFmtId="0" fontId="75" fillId="0" borderId="38" xfId="0" applyFont="1" applyBorder="1"/>
    <xf numFmtId="0" fontId="50" fillId="0" borderId="66" xfId="0" applyFont="1" applyBorder="1" applyAlignment="1">
      <alignment horizontal="center"/>
    </xf>
    <xf numFmtId="0" fontId="60" fillId="0" borderId="50" xfId="0" applyFont="1" applyBorder="1" applyAlignment="1">
      <alignment horizontal="center"/>
    </xf>
    <xf numFmtId="0" fontId="60" fillId="0" borderId="62" xfId="0" applyFont="1" applyBorder="1"/>
    <xf numFmtId="0" fontId="10" fillId="0" borderId="5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/>
    </xf>
    <xf numFmtId="49" fontId="10" fillId="0" borderId="54" xfId="0" applyNumberFormat="1" applyFont="1" applyBorder="1" applyAlignment="1">
      <alignment horizontal="center"/>
    </xf>
    <xf numFmtId="49" fontId="10" fillId="0" borderId="55" xfId="0" applyNumberFormat="1" applyFont="1" applyBorder="1" applyAlignment="1">
      <alignment horizontal="center"/>
    </xf>
    <xf numFmtId="0" fontId="4" fillId="0" borderId="66" xfId="0" applyFont="1" applyBorder="1" applyAlignment="1">
      <alignment horizontal="center" vertical="center"/>
    </xf>
    <xf numFmtId="0" fontId="75" fillId="0" borderId="66" xfId="0" applyFont="1" applyBorder="1"/>
    <xf numFmtId="0" fontId="86" fillId="0" borderId="54" xfId="0" applyFont="1" applyBorder="1" applyAlignment="1">
      <alignment horizontal="center"/>
    </xf>
    <xf numFmtId="0" fontId="87" fillId="0" borderId="43" xfId="0" applyFont="1" applyBorder="1" applyAlignment="1">
      <alignment horizontal="center"/>
    </xf>
    <xf numFmtId="0" fontId="89" fillId="5" borderId="69" xfId="0" applyFont="1" applyFill="1" applyBorder="1" applyAlignment="1">
      <alignment horizontal="left" vertical="center"/>
    </xf>
    <xf numFmtId="0" fontId="90" fillId="28" borderId="69" xfId="0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91" fillId="0" borderId="71" xfId="0" applyFont="1" applyBorder="1" applyAlignment="1">
      <alignment horizontal="center" vertical="center" wrapText="1"/>
    </xf>
    <xf numFmtId="0" fontId="88" fillId="0" borderId="71" xfId="0" applyFont="1" applyBorder="1" applyAlignment="1">
      <alignment horizontal="center" vertical="center" wrapText="1"/>
    </xf>
    <xf numFmtId="0" fontId="88" fillId="0" borderId="72" xfId="0" applyFont="1" applyBorder="1" applyAlignment="1">
      <alignment horizontal="center" vertical="center" wrapText="1"/>
    </xf>
    <xf numFmtId="16" fontId="88" fillId="0" borderId="71" xfId="0" applyNumberFormat="1" applyFont="1" applyBorder="1" applyAlignment="1">
      <alignment horizontal="center" vertical="center" wrapText="1"/>
    </xf>
    <xf numFmtId="0" fontId="92" fillId="0" borderId="71" xfId="0" applyFont="1" applyBorder="1" applyAlignment="1">
      <alignment vertical="center"/>
    </xf>
    <xf numFmtId="0" fontId="90" fillId="28" borderId="0" xfId="0" applyFont="1" applyFill="1" applyAlignment="1">
      <alignment horizontal="center" vertical="center"/>
    </xf>
    <xf numFmtId="0" fontId="90" fillId="5" borderId="0" xfId="0" applyFont="1" applyFill="1" applyAlignment="1">
      <alignment horizontal="left" vertical="center"/>
    </xf>
    <xf numFmtId="0" fontId="93" fillId="28" borderId="0" xfId="0" applyFont="1" applyFill="1"/>
    <xf numFmtId="0" fontId="94" fillId="28" borderId="0" xfId="0" applyFont="1" applyFill="1" applyAlignment="1">
      <alignment horizontal="left" vertical="center"/>
    </xf>
    <xf numFmtId="0" fontId="93" fillId="28" borderId="17" xfId="0" applyFont="1" applyFill="1" applyBorder="1"/>
    <xf numFmtId="0" fontId="90" fillId="5" borderId="69" xfId="0" applyFont="1" applyFill="1" applyBorder="1" applyAlignment="1">
      <alignment horizontal="left" vertical="center"/>
    </xf>
    <xf numFmtId="0" fontId="93" fillId="28" borderId="69" xfId="0" applyFont="1" applyFill="1" applyBorder="1"/>
    <xf numFmtId="0" fontId="94" fillId="28" borderId="69" xfId="0" applyFont="1" applyFill="1" applyBorder="1" applyAlignment="1">
      <alignment horizontal="left" vertical="center"/>
    </xf>
    <xf numFmtId="0" fontId="93" fillId="28" borderId="70" xfId="0" applyFont="1" applyFill="1" applyBorder="1"/>
    <xf numFmtId="0" fontId="90" fillId="28" borderId="20" xfId="0" applyFont="1" applyFill="1" applyBorder="1" applyAlignment="1">
      <alignment horizontal="center" vertical="center"/>
    </xf>
    <xf numFmtId="0" fontId="90" fillId="28" borderId="21" xfId="0" applyFont="1" applyFill="1" applyBorder="1" applyAlignment="1">
      <alignment horizontal="center" vertical="center"/>
    </xf>
    <xf numFmtId="0" fontId="93" fillId="28" borderId="21" xfId="0" applyFont="1" applyFill="1" applyBorder="1"/>
    <xf numFmtId="0" fontId="90" fillId="28" borderId="73" xfId="0" applyFont="1" applyFill="1" applyBorder="1" applyAlignment="1">
      <alignment horizontal="center"/>
    </xf>
    <xf numFmtId="0" fontId="95" fillId="28" borderId="69" xfId="0" applyFont="1" applyFill="1" applyBorder="1" applyAlignment="1">
      <alignment horizontal="left"/>
    </xf>
    <xf numFmtId="0" fontId="90" fillId="28" borderId="69" xfId="0" applyFont="1" applyFill="1" applyBorder="1" applyAlignment="1">
      <alignment vertical="center"/>
    </xf>
    <xf numFmtId="0" fontId="96" fillId="28" borderId="69" xfId="0" applyFont="1" applyFill="1" applyBorder="1"/>
    <xf numFmtId="0" fontId="92" fillId="28" borderId="69" xfId="0" applyFont="1" applyFill="1" applyBorder="1" applyAlignment="1">
      <alignment horizontal="center"/>
    </xf>
    <xf numFmtId="0" fontId="92" fillId="28" borderId="68" xfId="0" applyFont="1" applyFill="1" applyBorder="1" applyAlignment="1">
      <alignment horizontal="center"/>
    </xf>
    <xf numFmtId="0" fontId="76" fillId="0" borderId="57" xfId="0" applyFont="1" applyBorder="1" applyAlignment="1">
      <alignment horizontal="center"/>
    </xf>
    <xf numFmtId="0" fontId="88" fillId="0" borderId="74" xfId="0" applyFont="1" applyBorder="1" applyAlignment="1">
      <alignment horizontal="center" vertical="center" wrapText="1"/>
    </xf>
    <xf numFmtId="0" fontId="97" fillId="0" borderId="71" xfId="0" applyFont="1" applyBorder="1" applyAlignment="1">
      <alignment vertical="center"/>
    </xf>
    <xf numFmtId="0" fontId="93" fillId="0" borderId="58" xfId="0" applyFont="1" applyBorder="1"/>
    <xf numFmtId="0" fontId="90" fillId="5" borderId="59" xfId="0" applyFont="1" applyFill="1" applyBorder="1" applyAlignment="1">
      <alignment horizontal="left" vertical="center"/>
    </xf>
    <xf numFmtId="0" fontId="93" fillId="28" borderId="59" xfId="0" applyFont="1" applyFill="1" applyBorder="1"/>
    <xf numFmtId="0" fontId="94" fillId="28" borderId="57" xfId="0" applyFont="1" applyFill="1" applyBorder="1" applyAlignment="1">
      <alignment horizontal="left" vertical="center"/>
    </xf>
    <xf numFmtId="0" fontId="93" fillId="28" borderId="57" xfId="0" applyFont="1" applyFill="1" applyBorder="1"/>
    <xf numFmtId="0" fontId="90" fillId="28" borderId="59" xfId="0" applyFont="1" applyFill="1" applyBorder="1" applyAlignment="1">
      <alignment vertical="center"/>
    </xf>
    <xf numFmtId="0" fontId="71" fillId="0" borderId="46" xfId="0" applyFont="1" applyBorder="1" applyAlignment="1">
      <alignment horizontal="center" vertical="center"/>
    </xf>
    <xf numFmtId="0" fontId="71" fillId="29" borderId="59" xfId="0" applyFont="1" applyFill="1" applyBorder="1" applyAlignment="1">
      <alignment horizontal="left"/>
    </xf>
    <xf numFmtId="0" fontId="71" fillId="29" borderId="59" xfId="0" applyFont="1" applyFill="1" applyBorder="1" applyAlignment="1">
      <alignment horizontal="center"/>
    </xf>
    <xf numFmtId="0" fontId="93" fillId="28" borderId="60" xfId="0" applyFont="1" applyFill="1" applyBorder="1"/>
    <xf numFmtId="0" fontId="98" fillId="0" borderId="47" xfId="0" applyFont="1" applyBorder="1" applyAlignment="1">
      <alignment horizontal="center"/>
    </xf>
    <xf numFmtId="0" fontId="90" fillId="28" borderId="45" xfId="0" applyFont="1" applyFill="1" applyBorder="1" applyAlignment="1">
      <alignment vertical="center"/>
    </xf>
    <xf numFmtId="0" fontId="71" fillId="29" borderId="54" xfId="0" applyFont="1" applyFill="1" applyBorder="1" applyAlignment="1">
      <alignment horizontal="left"/>
    </xf>
    <xf numFmtId="0" fontId="71" fillId="29" borderId="42" xfId="0" applyFont="1" applyFill="1" applyBorder="1" applyAlignment="1">
      <alignment horizontal="center"/>
    </xf>
    <xf numFmtId="0" fontId="93" fillId="28" borderId="42" xfId="0" applyFont="1" applyFill="1" applyBorder="1"/>
    <xf numFmtId="0" fontId="93" fillId="28" borderId="45" xfId="0" applyFont="1" applyFill="1" applyBorder="1"/>
    <xf numFmtId="0" fontId="93" fillId="28" borderId="52" xfId="0" applyFont="1" applyFill="1" applyBorder="1"/>
    <xf numFmtId="0" fontId="69" fillId="0" borderId="57" xfId="0" applyFont="1" applyBorder="1" applyAlignment="1">
      <alignment horizontal="center"/>
    </xf>
    <xf numFmtId="0" fontId="71" fillId="29" borderId="73" xfId="0" applyFont="1" applyFill="1" applyBorder="1" applyAlignment="1">
      <alignment horizontal="center"/>
    </xf>
    <xf numFmtId="0" fontId="71" fillId="29" borderId="69" xfId="0" applyFont="1" applyFill="1" applyBorder="1" applyAlignment="1">
      <alignment horizontal="left"/>
    </xf>
    <xf numFmtId="0" fontId="71" fillId="29" borderId="69" xfId="0" applyFont="1" applyFill="1" applyBorder="1" applyAlignment="1">
      <alignment horizontal="center"/>
    </xf>
    <xf numFmtId="0" fontId="93" fillId="28" borderId="68" xfId="0" applyFont="1" applyFill="1" applyBorder="1"/>
    <xf numFmtId="0" fontId="93" fillId="0" borderId="42" xfId="0" applyFont="1" applyBorder="1"/>
    <xf numFmtId="0" fontId="90" fillId="5" borderId="45" xfId="0" applyFont="1" applyFill="1" applyBorder="1" applyAlignment="1">
      <alignment horizontal="left" vertical="center"/>
    </xf>
    <xf numFmtId="0" fontId="94" fillId="28" borderId="43" xfId="0" applyFont="1" applyFill="1" applyBorder="1" applyAlignment="1">
      <alignment horizontal="left" vertical="center"/>
    </xf>
    <xf numFmtId="0" fontId="93" fillId="28" borderId="43" xfId="0" applyFont="1" applyFill="1" applyBorder="1"/>
    <xf numFmtId="0" fontId="90" fillId="28" borderId="77" xfId="0" applyFont="1" applyFill="1" applyBorder="1" applyAlignment="1">
      <alignment horizontal="center" vertical="center"/>
    </xf>
    <xf numFmtId="0" fontId="90" fillId="5" borderId="77" xfId="0" applyFont="1" applyFill="1" applyBorder="1" applyAlignment="1">
      <alignment horizontal="left" vertical="center"/>
    </xf>
    <xf numFmtId="0" fontId="93" fillId="28" borderId="77" xfId="0" applyFont="1" applyFill="1" applyBorder="1"/>
    <xf numFmtId="0" fontId="94" fillId="28" borderId="77" xfId="0" applyFont="1" applyFill="1" applyBorder="1" applyAlignment="1">
      <alignment horizontal="left" vertical="center"/>
    </xf>
    <xf numFmtId="0" fontId="85" fillId="0" borderId="57" xfId="0" applyFont="1" applyBorder="1" applyAlignment="1">
      <alignment horizontal="center"/>
    </xf>
    <xf numFmtId="1" fontId="51" fillId="0" borderId="57" xfId="0" applyNumberFormat="1" applyFont="1" applyBorder="1" applyAlignment="1">
      <alignment horizontal="center"/>
    </xf>
    <xf numFmtId="0" fontId="88" fillId="0" borderId="71" xfId="0" applyFont="1" applyBorder="1" applyAlignment="1">
      <alignment horizontal="center" wrapText="1"/>
    </xf>
    <xf numFmtId="0" fontId="90" fillId="28" borderId="17" xfId="0" applyFont="1" applyFill="1" applyBorder="1" applyAlignment="1">
      <alignment horizontal="center" vertical="center"/>
    </xf>
    <xf numFmtId="0" fontId="99" fillId="28" borderId="73" xfId="0" applyFont="1" applyFill="1" applyBorder="1" applyAlignment="1">
      <alignment horizontal="center"/>
    </xf>
    <xf numFmtId="0" fontId="99" fillId="5" borderId="69" xfId="0" applyFont="1" applyFill="1" applyBorder="1" applyAlignment="1">
      <alignment horizontal="left" vertical="center"/>
    </xf>
    <xf numFmtId="0" fontId="100" fillId="28" borderId="69" xfId="0" applyFont="1" applyFill="1" applyBorder="1" applyAlignment="1">
      <alignment horizontal="left"/>
    </xf>
    <xf numFmtId="0" fontId="99" fillId="28" borderId="69" xfId="0" applyFont="1" applyFill="1" applyBorder="1" applyAlignment="1">
      <alignment vertical="center"/>
    </xf>
    <xf numFmtId="0" fontId="101" fillId="28" borderId="69" xfId="0" applyFont="1" applyFill="1" applyBorder="1"/>
    <xf numFmtId="0" fontId="102" fillId="28" borderId="69" xfId="0" applyFont="1" applyFill="1" applyBorder="1" applyAlignment="1">
      <alignment horizontal="center"/>
    </xf>
    <xf numFmtId="0" fontId="102" fillId="28" borderId="68" xfId="0" applyFont="1" applyFill="1" applyBorder="1" applyAlignment="1">
      <alignment horizontal="center"/>
    </xf>
    <xf numFmtId="0" fontId="90" fillId="0" borderId="0" xfId="0" applyFont="1" applyAlignment="1">
      <alignment horizontal="center" vertical="center"/>
    </xf>
    <xf numFmtId="0" fontId="93" fillId="28" borderId="39" xfId="0" applyFont="1" applyFill="1" applyBorder="1"/>
    <xf numFmtId="0" fontId="90" fillId="0" borderId="21" xfId="0" applyFont="1" applyBorder="1" applyAlignment="1">
      <alignment horizontal="center" vertical="center"/>
    </xf>
    <xf numFmtId="0" fontId="94" fillId="28" borderId="21" xfId="0" applyFont="1" applyFill="1" applyBorder="1" applyAlignment="1">
      <alignment horizontal="left" vertical="center"/>
    </xf>
    <xf numFmtId="0" fontId="90" fillId="28" borderId="57" xfId="0" applyFont="1" applyFill="1" applyBorder="1" applyAlignment="1">
      <alignment horizontal="left" vertical="center"/>
    </xf>
    <xf numFmtId="0" fontId="104" fillId="28" borderId="57" xfId="0" applyFont="1" applyFill="1" applyBorder="1"/>
    <xf numFmtId="0" fontId="104" fillId="0" borderId="0" xfId="0" applyFont="1" applyAlignment="1">
      <alignment horizontal="center"/>
    </xf>
    <xf numFmtId="0" fontId="93" fillId="0" borderId="0" xfId="0" applyFont="1"/>
    <xf numFmtId="0" fontId="90" fillId="5" borderId="20" xfId="0" applyFont="1" applyFill="1" applyBorder="1" applyAlignment="1">
      <alignment horizontal="left" vertical="center"/>
    </xf>
    <xf numFmtId="0" fontId="93" fillId="28" borderId="20" xfId="0" applyFont="1" applyFill="1" applyBorder="1"/>
    <xf numFmtId="0" fontId="90" fillId="5" borderId="21" xfId="0" applyFont="1" applyFill="1" applyBorder="1" applyAlignment="1">
      <alignment horizontal="left" vertical="center"/>
    </xf>
    <xf numFmtId="0" fontId="71" fillId="0" borderId="57" xfId="0" applyFont="1" applyBorder="1" applyAlignment="1">
      <alignment horizontal="center"/>
    </xf>
    <xf numFmtId="0" fontId="96" fillId="0" borderId="71" xfId="0" applyFont="1" applyBorder="1"/>
    <xf numFmtId="16" fontId="88" fillId="0" borderId="71" xfId="0" applyNumberFormat="1" applyFont="1" applyBorder="1" applyAlignment="1">
      <alignment horizontal="center" wrapText="1"/>
    </xf>
    <xf numFmtId="0" fontId="94" fillId="28" borderId="17" xfId="0" applyFont="1" applyFill="1" applyBorder="1" applyAlignment="1">
      <alignment horizontal="left" vertical="center"/>
    </xf>
    <xf numFmtId="0" fontId="90" fillId="5" borderId="39" xfId="0" applyFont="1" applyFill="1" applyBorder="1" applyAlignment="1">
      <alignment horizontal="left" vertical="center"/>
    </xf>
    <xf numFmtId="0" fontId="94" fillId="28" borderId="39" xfId="0" applyFont="1" applyFill="1" applyBorder="1" applyAlignment="1">
      <alignment horizontal="left" vertical="center"/>
    </xf>
    <xf numFmtId="0" fontId="90" fillId="5" borderId="70" xfId="0" applyFont="1" applyFill="1" applyBorder="1" applyAlignment="1">
      <alignment horizontal="left" vertical="center"/>
    </xf>
    <xf numFmtId="0" fontId="94" fillId="28" borderId="70" xfId="0" applyFont="1" applyFill="1" applyBorder="1" applyAlignment="1">
      <alignment horizontal="left" vertical="center"/>
    </xf>
    <xf numFmtId="0" fontId="6" fillId="0" borderId="57" xfId="140" applyFont="1" applyBorder="1" applyAlignment="1">
      <alignment horizontal="center"/>
    </xf>
    <xf numFmtId="0" fontId="90" fillId="0" borderId="78" xfId="0" applyFont="1" applyBorder="1" applyAlignment="1">
      <alignment horizontal="center" vertical="center" wrapText="1"/>
    </xf>
    <xf numFmtId="0" fontId="88" fillId="0" borderId="78" xfId="0" applyFont="1" applyBorder="1" applyAlignment="1">
      <alignment horizontal="center" vertical="center" wrapText="1"/>
    </xf>
    <xf numFmtId="0" fontId="88" fillId="0" borderId="79" xfId="0" applyFont="1" applyBorder="1" applyAlignment="1">
      <alignment horizontal="center" vertical="center" wrapText="1"/>
    </xf>
    <xf numFmtId="16" fontId="88" fillId="0" borderId="79" xfId="0" applyNumberFormat="1" applyFont="1" applyBorder="1" applyAlignment="1">
      <alignment horizontal="center" vertical="center" wrapText="1"/>
    </xf>
    <xf numFmtId="0" fontId="103" fillId="0" borderId="79" xfId="0" applyFont="1" applyBorder="1" applyAlignment="1">
      <alignment horizontal="center" vertical="center" wrapText="1"/>
    </xf>
    <xf numFmtId="0" fontId="90" fillId="0" borderId="70" xfId="0" applyFont="1" applyBorder="1" applyAlignment="1">
      <alignment horizontal="center" vertical="center"/>
    </xf>
    <xf numFmtId="0" fontId="90" fillId="0" borderId="69" xfId="0" applyFont="1" applyBorder="1" applyAlignment="1">
      <alignment horizontal="center" vertical="center"/>
    </xf>
    <xf numFmtId="0" fontId="90" fillId="0" borderId="79" xfId="0" applyFont="1" applyBorder="1" applyAlignment="1">
      <alignment horizontal="center" vertical="center"/>
    </xf>
    <xf numFmtId="0" fontId="90" fillId="5" borderId="79" xfId="0" applyFont="1" applyFill="1" applyBorder="1" applyAlignment="1">
      <alignment horizontal="left" vertical="center"/>
    </xf>
    <xf numFmtId="0" fontId="93" fillId="28" borderId="79" xfId="0" applyFont="1" applyFill="1" applyBorder="1"/>
    <xf numFmtId="0" fontId="94" fillId="28" borderId="79" xfId="0" applyFont="1" applyFill="1" applyBorder="1" applyAlignment="1">
      <alignment horizontal="center" vertical="center"/>
    </xf>
    <xf numFmtId="0" fontId="94" fillId="28" borderId="79" xfId="0" applyFont="1" applyFill="1" applyBorder="1" applyAlignment="1">
      <alignment horizontal="left" vertical="center"/>
    </xf>
    <xf numFmtId="0" fontId="90" fillId="0" borderId="77" xfId="0" applyFont="1" applyBorder="1" applyAlignment="1">
      <alignment horizontal="center" vertical="center"/>
    </xf>
    <xf numFmtId="0" fontId="93" fillId="28" borderId="75" xfId="0" applyFont="1" applyFill="1" applyBorder="1"/>
    <xf numFmtId="0" fontId="94" fillId="28" borderId="75" xfId="0" applyFont="1" applyFill="1" applyBorder="1" applyAlignment="1">
      <alignment horizontal="left" vertical="center"/>
    </xf>
    <xf numFmtId="0" fontId="85" fillId="0" borderId="57" xfId="137" applyFont="1" applyBorder="1" applyAlignment="1">
      <alignment horizontal="center"/>
    </xf>
    <xf numFmtId="0" fontId="88" fillId="0" borderId="80" xfId="0" applyFont="1" applyBorder="1" applyAlignment="1">
      <alignment horizontal="center" vertical="center" wrapText="1"/>
    </xf>
    <xf numFmtId="0" fontId="97" fillId="0" borderId="71" xfId="0" applyFont="1" applyBorder="1" applyAlignment="1">
      <alignment vertical="center" wrapText="1"/>
    </xf>
    <xf numFmtId="0" fontId="66" fillId="0" borderId="46" xfId="0" applyFont="1" applyBorder="1" applyAlignment="1">
      <alignment horizontal="center"/>
    </xf>
    <xf numFmtId="0" fontId="88" fillId="0" borderId="79" xfId="0" applyFont="1" applyBorder="1" applyAlignment="1">
      <alignment horizontal="center" wrapText="1"/>
    </xf>
    <xf numFmtId="0" fontId="96" fillId="0" borderId="79" xfId="0" applyFont="1" applyBorder="1"/>
    <xf numFmtId="0" fontId="89" fillId="0" borderId="79" xfId="0" applyFont="1" applyBorder="1" applyAlignment="1">
      <alignment horizontal="center" vertical="center" wrapText="1"/>
    </xf>
    <xf numFmtId="0" fontId="89" fillId="0" borderId="81" xfId="0" applyFont="1" applyBorder="1" applyAlignment="1">
      <alignment horizontal="center" vertical="center" wrapText="1"/>
    </xf>
    <xf numFmtId="0" fontId="92" fillId="0" borderId="79" xfId="0" applyFont="1" applyBorder="1" applyAlignment="1">
      <alignment vertical="center"/>
    </xf>
    <xf numFmtId="0" fontId="93" fillId="0" borderId="33" xfId="0" applyFont="1" applyBorder="1"/>
    <xf numFmtId="0" fontId="71" fillId="29" borderId="81" xfId="0" applyFont="1" applyFill="1" applyBorder="1" applyAlignment="1">
      <alignment horizontal="center"/>
    </xf>
    <xf numFmtId="0" fontId="71" fillId="29" borderId="77" xfId="0" applyFont="1" applyFill="1" applyBorder="1" applyAlignment="1">
      <alignment horizontal="left"/>
    </xf>
    <xf numFmtId="0" fontId="71" fillId="29" borderId="77" xfId="0" applyFont="1" applyFill="1" applyBorder="1" applyAlignment="1">
      <alignment horizontal="center"/>
    </xf>
    <xf numFmtId="0" fontId="93" fillId="28" borderId="76" xfId="0" applyFont="1" applyFill="1" applyBorder="1"/>
    <xf numFmtId="0" fontId="60" fillId="0" borderId="30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60" fillId="0" borderId="67" xfId="0" applyFont="1" applyBorder="1" applyAlignment="1">
      <alignment horizontal="center"/>
    </xf>
    <xf numFmtId="0" fontId="0" fillId="0" borderId="5" xfId="0" applyBorder="1"/>
    <xf numFmtId="0" fontId="60" fillId="0" borderId="5" xfId="0" applyFont="1" applyBorder="1"/>
    <xf numFmtId="0" fontId="63" fillId="0" borderId="5" xfId="0" applyFont="1" applyBorder="1" applyAlignment="1">
      <alignment horizontal="center"/>
    </xf>
    <xf numFmtId="0" fontId="75" fillId="0" borderId="5" xfId="0" applyFont="1" applyBorder="1"/>
    <xf numFmtId="0" fontId="0" fillId="0" borderId="5" xfId="0" applyBorder="1" applyAlignment="1">
      <alignment horizontal="center" vertical="center"/>
    </xf>
    <xf numFmtId="0" fontId="45" fillId="0" borderId="70" xfId="0" applyFont="1" applyBorder="1" applyAlignment="1">
      <alignment horizontal="center" vertical="center"/>
    </xf>
    <xf numFmtId="0" fontId="0" fillId="0" borderId="70" xfId="0" applyBorder="1"/>
    <xf numFmtId="0" fontId="8" fillId="0" borderId="57" xfId="0" applyFont="1" applyBorder="1" applyAlignment="1">
      <alignment horizontal="center"/>
    </xf>
    <xf numFmtId="0" fontId="60" fillId="0" borderId="5" xfId="0" applyFont="1" applyBorder="1" applyAlignment="1">
      <alignment horizontal="left"/>
    </xf>
    <xf numFmtId="0" fontId="81" fillId="0" borderId="5" xfId="0" applyFont="1" applyBorder="1"/>
    <xf numFmtId="0" fontId="60" fillId="0" borderId="5" xfId="0" applyFont="1" applyBorder="1" applyAlignment="1">
      <alignment horizontal="center" vertical="center"/>
    </xf>
    <xf numFmtId="0" fontId="75" fillId="0" borderId="57" xfId="0" applyFont="1" applyBorder="1"/>
    <xf numFmtId="0" fontId="10" fillId="0" borderId="19" xfId="0" applyFont="1" applyBorder="1" applyAlignment="1">
      <alignment horizontal="center"/>
    </xf>
    <xf numFmtId="0" fontId="81" fillId="0" borderId="34" xfId="0" applyFont="1" applyBorder="1"/>
    <xf numFmtId="0" fontId="74" fillId="0" borderId="5" xfId="0" applyFont="1" applyBorder="1"/>
    <xf numFmtId="0" fontId="10" fillId="0" borderId="22" xfId="0" applyFont="1" applyBorder="1" applyAlignment="1">
      <alignment horizontal="center" wrapText="1"/>
    </xf>
    <xf numFmtId="0" fontId="10" fillId="0" borderId="54" xfId="0" applyFont="1" applyBorder="1" applyAlignment="1">
      <alignment horizontal="center" wrapText="1"/>
    </xf>
    <xf numFmtId="0" fontId="60" fillId="0" borderId="32" xfId="0" applyFont="1" applyBorder="1" applyAlignment="1">
      <alignment horizontal="center"/>
    </xf>
    <xf numFmtId="0" fontId="66" fillId="0" borderId="54" xfId="0" applyFont="1" applyBorder="1" applyAlignment="1">
      <alignment horizontal="left"/>
    </xf>
    <xf numFmtId="0" fontId="67" fillId="0" borderId="54" xfId="0" applyFont="1" applyBorder="1" applyAlignment="1">
      <alignment horizontal="center"/>
    </xf>
    <xf numFmtId="0" fontId="68" fillId="0" borderId="32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6" fillId="0" borderId="66" xfId="0" applyFont="1" applyBorder="1"/>
    <xf numFmtId="0" fontId="60" fillId="0" borderId="6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60" fillId="0" borderId="35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2" fillId="0" borderId="66" xfId="0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49" fontId="10" fillId="0" borderId="33" xfId="0" applyNumberFormat="1" applyFont="1" applyBorder="1" applyAlignment="1">
      <alignment horizontal="center"/>
    </xf>
    <xf numFmtId="0" fontId="60" fillId="0" borderId="5" xfId="137" applyFont="1" applyBorder="1" applyAlignment="1">
      <alignment horizontal="center"/>
    </xf>
    <xf numFmtId="0" fontId="44" fillId="0" borderId="5" xfId="0" applyFont="1" applyBorder="1"/>
    <xf numFmtId="0" fontId="0" fillId="0" borderId="66" xfId="0" applyBorder="1" applyAlignment="1">
      <alignment horizontal="center"/>
    </xf>
    <xf numFmtId="0" fontId="0" fillId="0" borderId="5" xfId="0" applyBorder="1" applyAlignment="1">
      <alignment horizontal="center"/>
    </xf>
    <xf numFmtId="0" fontId="75" fillId="0" borderId="0" xfId="0" applyFont="1"/>
    <xf numFmtId="0" fontId="75" fillId="0" borderId="49" xfId="0" applyFont="1" applyBorder="1"/>
    <xf numFmtId="0" fontId="6" fillId="0" borderId="5" xfId="0" applyFont="1" applyBorder="1" applyAlignment="1">
      <alignment horizontal="center"/>
    </xf>
    <xf numFmtId="0" fontId="107" fillId="0" borderId="54" xfId="0" applyFont="1" applyBorder="1" applyAlignment="1">
      <alignment horizontal="center"/>
    </xf>
    <xf numFmtId="0" fontId="107" fillId="0" borderId="43" xfId="0" applyFont="1" applyBorder="1" applyAlignment="1">
      <alignment horizontal="center"/>
    </xf>
    <xf numFmtId="0" fontId="107" fillId="0" borderId="51" xfId="0" applyFont="1" applyBorder="1" applyAlignment="1">
      <alignment horizontal="center"/>
    </xf>
    <xf numFmtId="0" fontId="107" fillId="0" borderId="55" xfId="0" applyFont="1" applyBorder="1" applyAlignment="1">
      <alignment horizontal="center"/>
    </xf>
    <xf numFmtId="0" fontId="107" fillId="0" borderId="47" xfId="0" applyFont="1" applyBorder="1" applyAlignment="1">
      <alignment horizontal="center"/>
    </xf>
    <xf numFmtId="0" fontId="107" fillId="0" borderId="57" xfId="0" applyFont="1" applyBorder="1" applyAlignment="1">
      <alignment horizontal="center"/>
    </xf>
    <xf numFmtId="0" fontId="107" fillId="0" borderId="66" xfId="0" applyFont="1" applyBorder="1" applyAlignment="1">
      <alignment horizontal="center"/>
    </xf>
    <xf numFmtId="0" fontId="83" fillId="0" borderId="66" xfId="0" applyFont="1" applyBorder="1" applyAlignment="1">
      <alignment horizontal="center"/>
    </xf>
    <xf numFmtId="0" fontId="10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wrapText="1"/>
    </xf>
    <xf numFmtId="0" fontId="60" fillId="0" borderId="43" xfId="0" applyFont="1" applyBorder="1" applyAlignment="1">
      <alignment horizontal="center" wrapText="1"/>
    </xf>
    <xf numFmtId="0" fontId="60" fillId="0" borderId="66" xfId="0" applyFont="1" applyBorder="1" applyAlignment="1">
      <alignment horizontal="center" wrapText="1"/>
    </xf>
    <xf numFmtId="0" fontId="60" fillId="0" borderId="51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41" xfId="0" applyFont="1" applyBorder="1" applyAlignment="1">
      <alignment horizontal="center" wrapText="1"/>
    </xf>
    <xf numFmtId="0" fontId="60" fillId="0" borderId="36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8" fillId="28" borderId="0" xfId="0" applyFont="1" applyFill="1" applyAlignment="1">
      <alignment horizontal="center" vertical="center"/>
    </xf>
    <xf numFmtId="0" fontId="96" fillId="28" borderId="0" xfId="0" applyFont="1" applyFill="1" applyAlignment="1">
      <alignment horizontal="center"/>
    </xf>
    <xf numFmtId="0" fontId="10" fillId="0" borderId="66" xfId="0" applyFont="1" applyBorder="1" applyAlignment="1">
      <alignment horizontal="center" wrapText="1"/>
    </xf>
    <xf numFmtId="0" fontId="10" fillId="0" borderId="43" xfId="0" applyFont="1" applyBorder="1" applyAlignment="1">
      <alignment horizontal="center" wrapText="1"/>
    </xf>
    <xf numFmtId="0" fontId="82" fillId="0" borderId="5" xfId="0" applyFont="1" applyBorder="1" applyAlignment="1">
      <alignment horizontal="center"/>
    </xf>
    <xf numFmtId="0" fontId="84" fillId="0" borderId="27" xfId="0" applyFont="1" applyBorder="1" applyAlignment="1">
      <alignment horizontal="center"/>
    </xf>
    <xf numFmtId="1" fontId="10" fillId="0" borderId="28" xfId="0" quotePrefix="1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1" fontId="10" fillId="0" borderId="22" xfId="0" applyNumberFormat="1" applyFont="1" applyBorder="1" applyAlignment="1">
      <alignment horizontal="center"/>
    </xf>
    <xf numFmtId="0" fontId="60" fillId="0" borderId="55" xfId="0" applyFont="1" applyBorder="1" applyAlignment="1">
      <alignment horizontal="center" wrapText="1"/>
    </xf>
    <xf numFmtId="0" fontId="60" fillId="0" borderId="33" xfId="0" applyFont="1" applyBorder="1" applyAlignment="1">
      <alignment horizontal="center" wrapText="1"/>
    </xf>
    <xf numFmtId="0" fontId="60" fillId="0" borderId="54" xfId="0" applyFont="1" applyBorder="1" applyAlignment="1">
      <alignment horizontal="center" wrapText="1"/>
    </xf>
    <xf numFmtId="0" fontId="60" fillId="0" borderId="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1" fontId="51" fillId="0" borderId="66" xfId="0" applyNumberFormat="1" applyFont="1" applyBorder="1" applyAlignment="1">
      <alignment horizontal="center"/>
    </xf>
    <xf numFmtId="1" fontId="10" fillId="0" borderId="50" xfId="0" applyNumberFormat="1" applyFont="1" applyBorder="1" applyAlignment="1">
      <alignment horizontal="center"/>
    </xf>
    <xf numFmtId="1" fontId="10" fillId="0" borderId="66" xfId="0" applyNumberFormat="1" applyFont="1" applyBorder="1" applyAlignment="1">
      <alignment horizontal="center"/>
    </xf>
    <xf numFmtId="0" fontId="60" fillId="0" borderId="4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6" fillId="0" borderId="5" xfId="0" applyFont="1" applyBorder="1"/>
    <xf numFmtId="0" fontId="4" fillId="0" borderId="5" xfId="0" applyFont="1" applyBorder="1" applyAlignment="1">
      <alignment horizontal="center" vertical="center"/>
    </xf>
    <xf numFmtId="0" fontId="70" fillId="0" borderId="66" xfId="0" applyFont="1" applyBorder="1"/>
    <xf numFmtId="0" fontId="74" fillId="0" borderId="66" xfId="0" applyFont="1" applyBorder="1"/>
    <xf numFmtId="0" fontId="19" fillId="0" borderId="5" xfId="0" applyFont="1" applyBorder="1" applyAlignment="1">
      <alignment horizontal="center"/>
    </xf>
    <xf numFmtId="1" fontId="61" fillId="0" borderId="66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0" fontId="6" fillId="0" borderId="52" xfId="0" applyFont="1" applyBorder="1" applyAlignment="1">
      <alignment horizontal="left"/>
    </xf>
    <xf numFmtId="0" fontId="109" fillId="0" borderId="71" xfId="0" applyFont="1" applyBorder="1" applyAlignment="1">
      <alignment horizontal="center" vertical="center" wrapText="1"/>
    </xf>
    <xf numFmtId="0" fontId="93" fillId="0" borderId="5" xfId="0" applyFont="1" applyBorder="1"/>
    <xf numFmtId="0" fontId="106" fillId="0" borderId="5" xfId="0" applyFont="1" applyBorder="1"/>
    <xf numFmtId="0" fontId="50" fillId="0" borderId="5" xfId="137" applyFont="1" applyBorder="1" applyAlignment="1">
      <alignment horizontal="center"/>
    </xf>
    <xf numFmtId="0" fontId="60" fillId="0" borderId="6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0" fillId="0" borderId="66" xfId="0" applyBorder="1" applyAlignment="1">
      <alignment horizontal="center" wrapText="1"/>
    </xf>
    <xf numFmtId="0" fontId="11" fillId="0" borderId="5" xfId="140" applyFont="1" applyBorder="1" applyAlignment="1">
      <alignment horizontal="center"/>
    </xf>
    <xf numFmtId="0" fontId="109" fillId="0" borderId="71" xfId="0" applyFont="1" applyBorder="1" applyAlignment="1">
      <alignment horizontal="center" wrapText="1"/>
    </xf>
    <xf numFmtId="0" fontId="74" fillId="0" borderId="41" xfId="0" applyFont="1" applyBorder="1"/>
    <xf numFmtId="0" fontId="0" fillId="0" borderId="5" xfId="0" applyBorder="1" applyAlignment="1">
      <alignment horizontal="center" wrapText="1"/>
    </xf>
    <xf numFmtId="49" fontId="10" fillId="0" borderId="66" xfId="0" applyNumberFormat="1" applyFont="1" applyBorder="1" applyAlignment="1">
      <alignment horizontal="center"/>
    </xf>
    <xf numFmtId="0" fontId="65" fillId="0" borderId="5" xfId="0" applyFont="1" applyBorder="1" applyAlignment="1">
      <alignment horizontal="center"/>
    </xf>
    <xf numFmtId="0" fontId="85" fillId="0" borderId="57" xfId="140" applyFont="1" applyBorder="1" applyAlignment="1">
      <alignment horizontal="center"/>
    </xf>
    <xf numFmtId="0" fontId="85" fillId="0" borderId="5" xfId="140" applyFont="1" applyBorder="1" applyAlignment="1">
      <alignment horizontal="center"/>
    </xf>
    <xf numFmtId="0" fontId="74" fillId="0" borderId="82" xfId="0" applyFont="1" applyBorder="1"/>
    <xf numFmtId="0" fontId="88" fillId="28" borderId="71" xfId="0" applyFont="1" applyFill="1" applyBorder="1" applyAlignment="1">
      <alignment horizontal="center" vertical="center" wrapText="1"/>
    </xf>
    <xf numFmtId="0" fontId="10" fillId="28" borderId="5" xfId="0" applyFont="1" applyFill="1" applyBorder="1" applyAlignment="1">
      <alignment horizontal="center"/>
    </xf>
    <xf numFmtId="0" fontId="10" fillId="28" borderId="22" xfId="0" applyFont="1" applyFill="1" applyBorder="1" applyAlignment="1">
      <alignment horizontal="center"/>
    </xf>
    <xf numFmtId="0" fontId="60" fillId="28" borderId="5" xfId="0" applyFont="1" applyFill="1" applyBorder="1" applyAlignment="1">
      <alignment horizontal="center"/>
    </xf>
    <xf numFmtId="0" fontId="10" fillId="28" borderId="66" xfId="0" applyFont="1" applyFill="1" applyBorder="1" applyAlignment="1">
      <alignment horizontal="center"/>
    </xf>
    <xf numFmtId="0" fontId="60" fillId="28" borderId="5" xfId="0" applyFont="1" applyFill="1" applyBorder="1"/>
    <xf numFmtId="0" fontId="0" fillId="28" borderId="5" xfId="0" applyFill="1" applyBorder="1"/>
    <xf numFmtId="0" fontId="0" fillId="0" borderId="66" xfId="0" applyBorder="1" applyAlignment="1">
      <alignment wrapText="1"/>
    </xf>
    <xf numFmtId="49" fontId="10" fillId="0" borderId="5" xfId="0" applyNumberFormat="1" applyFont="1" applyBorder="1" applyAlignment="1">
      <alignment horizontal="center"/>
    </xf>
    <xf numFmtId="0" fontId="75" fillId="0" borderId="56" xfId="0" applyFont="1" applyBorder="1"/>
    <xf numFmtId="1" fontId="10" fillId="0" borderId="5" xfId="0" quotePrefix="1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60" fillId="0" borderId="5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0" fillId="0" borderId="3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" fontId="10" fillId="0" borderId="33" xfId="0" applyNumberFormat="1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1" fontId="10" fillId="0" borderId="54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60" fillId="0" borderId="5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72" fillId="0" borderId="5" xfId="0" applyFont="1" applyBorder="1" applyAlignment="1">
      <alignment horizontal="center"/>
    </xf>
    <xf numFmtId="0" fontId="10" fillId="0" borderId="63" xfId="0" applyFont="1" applyBorder="1" applyAlignment="1">
      <alignment horizontal="center"/>
    </xf>
    <xf numFmtId="0" fontId="60" fillId="28" borderId="66" xfId="0" applyFont="1" applyFill="1" applyBorder="1"/>
    <xf numFmtId="0" fontId="74" fillId="0" borderId="5" xfId="0" applyFont="1" applyBorder="1" applyAlignment="1">
      <alignment horizontal="left"/>
    </xf>
    <xf numFmtId="0" fontId="74" fillId="0" borderId="23" xfId="0" applyFont="1" applyBorder="1" applyAlignment="1">
      <alignment horizontal="left"/>
    </xf>
    <xf numFmtId="0" fontId="74" fillId="0" borderId="24" xfId="0" applyFont="1" applyBorder="1" applyAlignment="1">
      <alignment horizontal="left"/>
    </xf>
    <xf numFmtId="0" fontId="60" fillId="0" borderId="24" xfId="0" applyFont="1" applyBorder="1" applyAlignment="1">
      <alignment horizontal="left"/>
    </xf>
    <xf numFmtId="0" fontId="60" fillId="0" borderId="23" xfId="0" applyFont="1" applyBorder="1" applyAlignment="1">
      <alignment horizontal="left"/>
    </xf>
    <xf numFmtId="0" fontId="60" fillId="28" borderId="54" xfId="0" applyFont="1" applyFill="1" applyBorder="1" applyAlignment="1">
      <alignment horizontal="center"/>
    </xf>
    <xf numFmtId="0" fontId="0" fillId="28" borderId="54" xfId="0" applyFill="1" applyBorder="1"/>
    <xf numFmtId="0" fontId="6" fillId="0" borderId="5" xfId="0" applyFont="1" applyBorder="1" applyAlignment="1">
      <alignment horizontal="left"/>
    </xf>
    <xf numFmtId="0" fontId="60" fillId="0" borderId="38" xfId="0" applyFont="1" applyBorder="1" applyAlignment="1">
      <alignment horizontal="left"/>
    </xf>
    <xf numFmtId="0" fontId="74" fillId="0" borderId="34" xfId="0" applyFont="1" applyBorder="1" applyAlignment="1">
      <alignment horizontal="left"/>
    </xf>
    <xf numFmtId="0" fontId="60" fillId="0" borderId="34" xfId="0" applyFont="1" applyBorder="1" applyAlignment="1">
      <alignment horizontal="left"/>
    </xf>
    <xf numFmtId="0" fontId="84" fillId="0" borderId="23" xfId="0" applyFont="1" applyBorder="1" applyAlignment="1">
      <alignment horizontal="left"/>
    </xf>
    <xf numFmtId="0" fontId="84" fillId="0" borderId="5" xfId="0" applyFont="1" applyBorder="1" applyAlignment="1">
      <alignment horizontal="left"/>
    </xf>
    <xf numFmtId="0" fontId="84" fillId="0" borderId="34" xfId="0" applyFont="1" applyBorder="1" applyAlignment="1">
      <alignment horizontal="left"/>
    </xf>
    <xf numFmtId="0" fontId="74" fillId="0" borderId="57" xfId="0" applyFont="1" applyBorder="1"/>
    <xf numFmtId="0" fontId="84" fillId="0" borderId="38" xfId="0" applyFont="1" applyBorder="1" applyAlignment="1">
      <alignment horizontal="left"/>
    </xf>
    <xf numFmtId="0" fontId="45" fillId="0" borderId="5" xfId="0" applyFont="1" applyBorder="1" applyAlignment="1">
      <alignment horizontal="center"/>
    </xf>
    <xf numFmtId="0" fontId="110" fillId="0" borderId="23" xfId="0" applyFont="1" applyBorder="1" applyAlignment="1">
      <alignment horizontal="left"/>
    </xf>
    <xf numFmtId="0" fontId="105" fillId="0" borderId="22" xfId="0" applyFont="1" applyBorder="1" applyAlignment="1">
      <alignment horizontal="center"/>
    </xf>
    <xf numFmtId="0" fontId="11" fillId="28" borderId="5" xfId="0" applyFont="1" applyFill="1" applyBorder="1" applyAlignment="1">
      <alignment horizontal="center"/>
    </xf>
    <xf numFmtId="0" fontId="75" fillId="28" borderId="23" xfId="0" applyFont="1" applyFill="1" applyBorder="1"/>
    <xf numFmtId="0" fontId="60" fillId="28" borderId="22" xfId="0" applyFont="1" applyFill="1" applyBorder="1" applyAlignment="1">
      <alignment horizontal="center"/>
    </xf>
    <xf numFmtId="0" fontId="60" fillId="28" borderId="6" xfId="0" applyFont="1" applyFill="1" applyBorder="1" applyAlignment="1">
      <alignment horizontal="center"/>
    </xf>
    <xf numFmtId="0" fontId="58" fillId="28" borderId="22" xfId="0" applyFont="1" applyFill="1" applyBorder="1" applyAlignment="1">
      <alignment horizontal="center"/>
    </xf>
    <xf numFmtId="0" fontId="74" fillId="28" borderId="23" xfId="0" applyFont="1" applyFill="1" applyBorder="1"/>
    <xf numFmtId="0" fontId="0" fillId="28" borderId="5" xfId="0" applyFill="1" applyBorder="1" applyAlignment="1">
      <alignment horizontal="center"/>
    </xf>
    <xf numFmtId="0" fontId="58" fillId="28" borderId="66" xfId="0" applyFont="1" applyFill="1" applyBorder="1" applyAlignment="1">
      <alignment horizontal="center"/>
    </xf>
    <xf numFmtId="0" fontId="60" fillId="28" borderId="19" xfId="0" applyFont="1" applyFill="1" applyBorder="1" applyAlignment="1">
      <alignment horizontal="center"/>
    </xf>
    <xf numFmtId="0" fontId="10" fillId="28" borderId="54" xfId="0" applyFont="1" applyFill="1" applyBorder="1" applyAlignment="1">
      <alignment horizontal="center"/>
    </xf>
    <xf numFmtId="0" fontId="75" fillId="28" borderId="83" xfId="0" applyFont="1" applyFill="1" applyBorder="1"/>
    <xf numFmtId="0" fontId="75" fillId="28" borderId="84" xfId="0" applyFont="1" applyFill="1" applyBorder="1"/>
    <xf numFmtId="0" fontId="60" fillId="28" borderId="85" xfId="0" applyFont="1" applyFill="1" applyBorder="1" applyAlignment="1">
      <alignment horizontal="center"/>
    </xf>
    <xf numFmtId="0" fontId="58" fillId="28" borderId="85" xfId="0" applyFont="1" applyFill="1" applyBorder="1" applyAlignment="1">
      <alignment horizontal="center"/>
    </xf>
    <xf numFmtId="0" fontId="75" fillId="28" borderId="86" xfId="0" applyFont="1" applyFill="1" applyBorder="1"/>
    <xf numFmtId="0" fontId="10" fillId="28" borderId="5" xfId="0" applyFont="1" applyFill="1" applyBorder="1" applyAlignment="1">
      <alignment horizontal="center" wrapText="1"/>
    </xf>
    <xf numFmtId="0" fontId="58" fillId="28" borderId="5" xfId="0" applyFont="1" applyFill="1" applyBorder="1" applyAlignment="1">
      <alignment horizontal="center"/>
    </xf>
    <xf numFmtId="0" fontId="75" fillId="28" borderId="87" xfId="0" applyFont="1" applyFill="1" applyBorder="1"/>
    <xf numFmtId="0" fontId="60" fillId="28" borderId="70" xfId="0" applyFont="1" applyFill="1" applyBorder="1" applyAlignment="1">
      <alignment horizontal="center"/>
    </xf>
    <xf numFmtId="0" fontId="58" fillId="28" borderId="70" xfId="0" applyFont="1" applyFill="1" applyBorder="1" applyAlignment="1">
      <alignment horizontal="center"/>
    </xf>
    <xf numFmtId="0" fontId="8" fillId="0" borderId="57" xfId="0" applyFont="1" applyBorder="1" applyAlignment="1">
      <alignment horizontal="center" vertical="center"/>
    </xf>
    <xf numFmtId="0" fontId="8" fillId="28" borderId="85" xfId="0" applyFont="1" applyFill="1" applyBorder="1" applyAlignment="1">
      <alignment horizontal="center" vertical="center"/>
    </xf>
    <xf numFmtId="0" fontId="68" fillId="28" borderId="85" xfId="0" applyFont="1" applyFill="1" applyBorder="1" applyAlignment="1">
      <alignment horizontal="center"/>
    </xf>
    <xf numFmtId="0" fontId="8" fillId="28" borderId="5" xfId="0" applyFont="1" applyFill="1" applyBorder="1" applyAlignment="1">
      <alignment horizontal="center" vertical="center"/>
    </xf>
    <xf numFmtId="0" fontId="83" fillId="28" borderId="5" xfId="0" applyFont="1" applyFill="1" applyBorder="1" applyAlignment="1">
      <alignment horizontal="center"/>
    </xf>
    <xf numFmtId="0" fontId="8" fillId="28" borderId="70" xfId="0" applyFont="1" applyFill="1" applyBorder="1" applyAlignment="1">
      <alignment horizontal="center" vertical="center"/>
    </xf>
    <xf numFmtId="0" fontId="81" fillId="28" borderId="87" xfId="0" applyFont="1" applyFill="1" applyBorder="1"/>
    <xf numFmtId="0" fontId="83" fillId="28" borderId="70" xfId="0" applyFont="1" applyFill="1" applyBorder="1" applyAlignment="1">
      <alignment horizontal="center"/>
    </xf>
    <xf numFmtId="49" fontId="10" fillId="28" borderId="5" xfId="0" applyNumberFormat="1" applyFont="1" applyFill="1" applyBorder="1" applyAlignment="1">
      <alignment horizontal="center"/>
    </xf>
    <xf numFmtId="0" fontId="10" fillId="28" borderId="70" xfId="0" applyFont="1" applyFill="1" applyBorder="1" applyAlignment="1">
      <alignment horizontal="center"/>
    </xf>
    <xf numFmtId="0" fontId="60" fillId="0" borderId="57" xfId="137" applyFont="1" applyBorder="1" applyAlignment="1">
      <alignment horizontal="center"/>
    </xf>
    <xf numFmtId="0" fontId="83" fillId="28" borderId="85" xfId="0" applyFont="1" applyFill="1" applyBorder="1" applyAlignment="1">
      <alignment horizontal="center"/>
    </xf>
    <xf numFmtId="0" fontId="4" fillId="28" borderId="5" xfId="140" applyFont="1" applyFill="1" applyBorder="1" applyAlignment="1">
      <alignment horizontal="center"/>
    </xf>
    <xf numFmtId="0" fontId="68" fillId="28" borderId="5" xfId="0" applyFont="1" applyFill="1" applyBorder="1" applyAlignment="1">
      <alignment horizontal="center"/>
    </xf>
    <xf numFmtId="0" fontId="4" fillId="0" borderId="57" xfId="140" applyFont="1" applyBorder="1" applyAlignment="1">
      <alignment horizontal="center"/>
    </xf>
    <xf numFmtId="0" fontId="4" fillId="28" borderId="85" xfId="140" applyFont="1" applyFill="1" applyBorder="1" applyAlignment="1">
      <alignment horizontal="center"/>
    </xf>
    <xf numFmtId="0" fontId="4" fillId="28" borderId="70" xfId="140" applyFont="1" applyFill="1" applyBorder="1" applyAlignment="1">
      <alignment horizontal="center"/>
    </xf>
    <xf numFmtId="0" fontId="68" fillId="28" borderId="70" xfId="0" applyFont="1" applyFill="1" applyBorder="1" applyAlignment="1">
      <alignment horizontal="center"/>
    </xf>
    <xf numFmtId="0" fontId="8" fillId="28" borderId="85" xfId="0" applyFont="1" applyFill="1" applyBorder="1" applyAlignment="1">
      <alignment horizontal="center"/>
    </xf>
    <xf numFmtId="0" fontId="67" fillId="28" borderId="85" xfId="0" applyFont="1" applyFill="1" applyBorder="1" applyAlignment="1">
      <alignment horizontal="center"/>
    </xf>
    <xf numFmtId="0" fontId="10" fillId="28" borderId="85" xfId="0" applyFont="1" applyFill="1" applyBorder="1" applyAlignment="1">
      <alignment horizontal="center"/>
    </xf>
    <xf numFmtId="0" fontId="8" fillId="28" borderId="5" xfId="0" applyFont="1" applyFill="1" applyBorder="1" applyAlignment="1">
      <alignment horizontal="center"/>
    </xf>
    <xf numFmtId="0" fontId="8" fillId="28" borderId="70" xfId="0" applyFont="1" applyFill="1" applyBorder="1" applyAlignment="1">
      <alignment horizontal="center"/>
    </xf>
    <xf numFmtId="0" fontId="74" fillId="28" borderId="70" xfId="0" applyFont="1" applyFill="1" applyBorder="1"/>
    <xf numFmtId="0" fontId="60" fillId="28" borderId="70" xfId="0" applyFont="1" applyFill="1" applyBorder="1"/>
    <xf numFmtId="0" fontId="0" fillId="28" borderId="70" xfId="0" applyFill="1" applyBorder="1"/>
    <xf numFmtId="0" fontId="0" fillId="28" borderId="70" xfId="0" applyFill="1" applyBorder="1" applyAlignment="1">
      <alignment horizontal="center"/>
    </xf>
    <xf numFmtId="0" fontId="75" fillId="28" borderId="44" xfId="0" applyFont="1" applyFill="1" applyBorder="1"/>
    <xf numFmtId="0" fontId="60" fillId="28" borderId="56" xfId="0" applyFont="1" applyFill="1" applyBorder="1" applyAlignment="1">
      <alignment horizontal="center"/>
    </xf>
    <xf numFmtId="0" fontId="68" fillId="28" borderId="56" xfId="0" applyFont="1" applyFill="1" applyBorder="1" applyAlignment="1">
      <alignment horizontal="center"/>
    </xf>
    <xf numFmtId="0" fontId="60" fillId="28" borderId="85" xfId="0" applyFont="1" applyFill="1" applyBorder="1" applyAlignment="1">
      <alignment horizontal="left"/>
    </xf>
    <xf numFmtId="0" fontId="0" fillId="28" borderId="85" xfId="0" applyFill="1" applyBorder="1" applyAlignment="1">
      <alignment horizontal="center" vertical="center"/>
    </xf>
    <xf numFmtId="0" fontId="0" fillId="28" borderId="85" xfId="0" applyFill="1" applyBorder="1" applyAlignment="1">
      <alignment horizontal="center"/>
    </xf>
    <xf numFmtId="0" fontId="60" fillId="28" borderId="0" xfId="0" applyFont="1" applyFill="1" applyAlignment="1">
      <alignment horizontal="center"/>
    </xf>
    <xf numFmtId="0" fontId="75" fillId="28" borderId="70" xfId="0" applyFont="1" applyFill="1" applyBorder="1"/>
    <xf numFmtId="0" fontId="51" fillId="28" borderId="85" xfId="0" applyFont="1" applyFill="1" applyBorder="1" applyAlignment="1">
      <alignment horizontal="center"/>
    </xf>
    <xf numFmtId="0" fontId="75" fillId="0" borderId="31" xfId="0" applyFont="1" applyBorder="1"/>
    <xf numFmtId="0" fontId="65" fillId="0" borderId="57" xfId="0" applyFont="1" applyBorder="1" applyAlignment="1">
      <alignment horizontal="center"/>
    </xf>
    <xf numFmtId="0" fontId="65" fillId="28" borderId="85" xfId="0" applyFont="1" applyFill="1" applyBorder="1" applyAlignment="1">
      <alignment horizontal="center"/>
    </xf>
    <xf numFmtId="0" fontId="0" fillId="28" borderId="85" xfId="0" applyFill="1" applyBorder="1"/>
    <xf numFmtId="0" fontId="65" fillId="28" borderId="5" xfId="0" applyFont="1" applyFill="1" applyBorder="1" applyAlignment="1">
      <alignment horizontal="center"/>
    </xf>
    <xf numFmtId="0" fontId="65" fillId="28" borderId="70" xfId="0" applyFont="1" applyFill="1" applyBorder="1" applyAlignment="1">
      <alignment horizontal="center"/>
    </xf>
    <xf numFmtId="0" fontId="51" fillId="28" borderId="5" xfId="0" applyFont="1" applyFill="1" applyBorder="1" applyAlignment="1">
      <alignment horizontal="center"/>
    </xf>
    <xf numFmtId="0" fontId="74" fillId="28" borderId="25" xfId="0" applyFont="1" applyFill="1" applyBorder="1"/>
    <xf numFmtId="0" fontId="60" fillId="28" borderId="57" xfId="0" applyFont="1" applyFill="1" applyBorder="1" applyAlignment="1">
      <alignment horizontal="center"/>
    </xf>
    <xf numFmtId="0" fontId="60" fillId="28" borderId="57" xfId="0" applyFont="1" applyFill="1" applyBorder="1" applyAlignment="1">
      <alignment horizontal="center" wrapText="1"/>
    </xf>
    <xf numFmtId="0" fontId="51" fillId="28" borderId="57" xfId="0" applyFont="1" applyFill="1" applyBorder="1" applyAlignment="1">
      <alignment horizontal="center"/>
    </xf>
    <xf numFmtId="0" fontId="18" fillId="0" borderId="57" xfId="137" applyFont="1" applyBorder="1" applyAlignment="1">
      <alignment horizontal="left"/>
    </xf>
    <xf numFmtId="0" fontId="76" fillId="28" borderId="85" xfId="0" applyFont="1" applyFill="1" applyBorder="1" applyAlignment="1">
      <alignment horizontal="center"/>
    </xf>
    <xf numFmtId="0" fontId="44" fillId="28" borderId="85" xfId="0" applyFont="1" applyFill="1" applyBorder="1"/>
    <xf numFmtId="0" fontId="74" fillId="28" borderId="84" xfId="0" applyFont="1" applyFill="1" applyBorder="1"/>
    <xf numFmtId="0" fontId="10" fillId="28" borderId="85" xfId="0" applyFont="1" applyFill="1" applyBorder="1" applyAlignment="1">
      <alignment horizontal="center" wrapText="1"/>
    </xf>
    <xf numFmtId="0" fontId="76" fillId="28" borderId="5" xfId="0" applyFont="1" applyFill="1" applyBorder="1" applyAlignment="1">
      <alignment horizontal="center"/>
    </xf>
    <xf numFmtId="0" fontId="18" fillId="28" borderId="5" xfId="0" applyFont="1" applyFill="1" applyBorder="1" applyAlignment="1">
      <alignment horizontal="left"/>
    </xf>
    <xf numFmtId="0" fontId="76" fillId="28" borderId="70" xfId="0" applyFont="1" applyFill="1" applyBorder="1" applyAlignment="1">
      <alignment horizontal="center"/>
    </xf>
    <xf numFmtId="0" fontId="18" fillId="28" borderId="70" xfId="137" applyFont="1" applyFill="1" applyBorder="1" applyAlignment="1">
      <alignment horizontal="left"/>
    </xf>
    <xf numFmtId="0" fontId="74" fillId="28" borderId="87" xfId="0" applyFont="1" applyFill="1" applyBorder="1"/>
    <xf numFmtId="0" fontId="51" fillId="28" borderId="70" xfId="0" applyFont="1" applyFill="1" applyBorder="1" applyAlignment="1">
      <alignment horizontal="center"/>
    </xf>
    <xf numFmtId="0" fontId="88" fillId="28" borderId="79" xfId="0" applyFont="1" applyFill="1" applyBorder="1" applyAlignment="1">
      <alignment horizontal="center" vertical="center" wrapText="1"/>
    </xf>
    <xf numFmtId="0" fontId="61" fillId="28" borderId="5" xfId="0" applyFont="1" applyFill="1" applyBorder="1" applyAlignment="1">
      <alignment horizontal="center"/>
    </xf>
    <xf numFmtId="0" fontId="21" fillId="0" borderId="57" xfId="0" applyFont="1" applyBorder="1" applyAlignment="1">
      <alignment horizontal="center"/>
    </xf>
    <xf numFmtId="0" fontId="21" fillId="28" borderId="85" xfId="0" applyFont="1" applyFill="1" applyBorder="1" applyAlignment="1">
      <alignment horizontal="center"/>
    </xf>
    <xf numFmtId="0" fontId="61" fillId="28" borderId="85" xfId="0" applyFont="1" applyFill="1" applyBorder="1" applyAlignment="1">
      <alignment horizontal="center"/>
    </xf>
    <xf numFmtId="0" fontId="21" fillId="28" borderId="5" xfId="0" applyFont="1" applyFill="1" applyBorder="1" applyAlignment="1">
      <alignment horizontal="center"/>
    </xf>
    <xf numFmtId="0" fontId="7" fillId="28" borderId="5" xfId="0" applyFont="1" applyFill="1" applyBorder="1" applyAlignment="1">
      <alignment horizontal="left" vertical="center"/>
    </xf>
    <xf numFmtId="0" fontId="21" fillId="28" borderId="70" xfId="0" applyFont="1" applyFill="1" applyBorder="1" applyAlignment="1">
      <alignment horizontal="center"/>
    </xf>
    <xf numFmtId="0" fontId="5" fillId="28" borderId="70" xfId="0" applyFont="1" applyFill="1" applyBorder="1" applyAlignment="1">
      <alignment horizontal="center" vertical="center" wrapText="1"/>
    </xf>
    <xf numFmtId="0" fontId="60" fillId="28" borderId="79" xfId="0" applyFont="1" applyFill="1" applyBorder="1" applyAlignment="1">
      <alignment horizontal="center"/>
    </xf>
    <xf numFmtId="0" fontId="61" fillId="28" borderId="70" xfId="0" applyFont="1" applyFill="1" applyBorder="1" applyAlignment="1">
      <alignment horizontal="center"/>
    </xf>
    <xf numFmtId="0" fontId="69" fillId="28" borderId="85" xfId="0" applyFont="1" applyFill="1" applyBorder="1" applyAlignment="1">
      <alignment horizontal="center"/>
    </xf>
    <xf numFmtId="0" fontId="69" fillId="28" borderId="5" xfId="0" applyFont="1" applyFill="1" applyBorder="1" applyAlignment="1">
      <alignment horizontal="center"/>
    </xf>
    <xf numFmtId="0" fontId="60" fillId="28" borderId="66" xfId="0" applyFont="1" applyFill="1" applyBorder="1" applyAlignment="1">
      <alignment horizontal="center"/>
    </xf>
    <xf numFmtId="0" fontId="69" fillId="28" borderId="70" xfId="0" applyFont="1" applyFill="1" applyBorder="1" applyAlignment="1">
      <alignment horizontal="center"/>
    </xf>
    <xf numFmtId="0" fontId="74" fillId="28" borderId="5" xfId="0" applyFont="1" applyFill="1" applyBorder="1"/>
    <xf numFmtId="0" fontId="107" fillId="28" borderId="5" xfId="0" applyFont="1" applyFill="1" applyBorder="1" applyAlignment="1">
      <alignment horizontal="center"/>
    </xf>
    <xf numFmtId="0" fontId="74" fillId="28" borderId="85" xfId="0" applyFont="1" applyFill="1" applyBorder="1"/>
    <xf numFmtId="0" fontId="107" fillId="28" borderId="85" xfId="0" applyFont="1" applyFill="1" applyBorder="1" applyAlignment="1">
      <alignment horizontal="center"/>
    </xf>
    <xf numFmtId="0" fontId="74" fillId="28" borderId="88" xfId="0" applyFont="1" applyFill="1" applyBorder="1"/>
    <xf numFmtId="0" fontId="107" fillId="28" borderId="70" xfId="0" applyFont="1" applyFill="1" applyBorder="1" applyAlignment="1">
      <alignment horizontal="center"/>
    </xf>
    <xf numFmtId="0" fontId="70" fillId="28" borderId="38" xfId="0" applyFont="1" applyFill="1" applyBorder="1" applyAlignment="1">
      <alignment horizontal="center"/>
    </xf>
    <xf numFmtId="0" fontId="70" fillId="0" borderId="46" xfId="0" applyFont="1" applyBorder="1" applyAlignment="1">
      <alignment horizontal="center"/>
    </xf>
    <xf numFmtId="0" fontId="70" fillId="28" borderId="89" xfId="0" applyFont="1" applyFill="1" applyBorder="1" applyAlignment="1">
      <alignment horizontal="center"/>
    </xf>
    <xf numFmtId="0" fontId="70" fillId="28" borderId="88" xfId="0" applyFont="1" applyFill="1" applyBorder="1" applyAlignment="1">
      <alignment horizontal="center"/>
    </xf>
    <xf numFmtId="0" fontId="60" fillId="0" borderId="33" xfId="0" applyFont="1" applyBorder="1"/>
    <xf numFmtId="0" fontId="85" fillId="28" borderId="5" xfId="0" applyFont="1" applyFill="1" applyBorder="1" applyAlignment="1">
      <alignment horizontal="center"/>
    </xf>
    <xf numFmtId="1" fontId="10" fillId="0" borderId="57" xfId="0" applyNumberFormat="1" applyFont="1" applyBorder="1" applyAlignment="1">
      <alignment horizontal="center"/>
    </xf>
    <xf numFmtId="1" fontId="10" fillId="0" borderId="57" xfId="0" quotePrefix="1" applyNumberFormat="1" applyFont="1" applyBorder="1" applyAlignment="1">
      <alignment horizontal="center"/>
    </xf>
    <xf numFmtId="0" fontId="85" fillId="28" borderId="70" xfId="0" applyFont="1" applyFill="1" applyBorder="1" applyAlignment="1">
      <alignment horizontal="center"/>
    </xf>
    <xf numFmtId="0" fontId="85" fillId="28" borderId="57" xfId="0" applyFont="1" applyFill="1" applyBorder="1" applyAlignment="1">
      <alignment horizontal="center"/>
    </xf>
    <xf numFmtId="0" fontId="74" fillId="28" borderId="57" xfId="0" applyFont="1" applyFill="1" applyBorder="1"/>
    <xf numFmtId="0" fontId="10" fillId="28" borderId="57" xfId="0" applyFont="1" applyFill="1" applyBorder="1" applyAlignment="1">
      <alignment horizontal="center"/>
    </xf>
    <xf numFmtId="0" fontId="61" fillId="0" borderId="56" xfId="0" applyFont="1" applyBorder="1" applyAlignment="1">
      <alignment horizontal="center"/>
    </xf>
    <xf numFmtId="0" fontId="85" fillId="28" borderId="85" xfId="0" applyFont="1" applyFill="1" applyBorder="1" applyAlignment="1">
      <alignment horizontal="center"/>
    </xf>
    <xf numFmtId="0" fontId="74" fillId="28" borderId="91" xfId="0" applyFont="1" applyFill="1" applyBorder="1"/>
    <xf numFmtId="0" fontId="60" fillId="28" borderId="90" xfId="0" applyFont="1" applyFill="1" applyBorder="1" applyAlignment="1">
      <alignment horizontal="center"/>
    </xf>
    <xf numFmtId="0" fontId="10" fillId="28" borderId="90" xfId="0" applyFont="1" applyFill="1" applyBorder="1" applyAlignment="1">
      <alignment horizontal="center"/>
    </xf>
    <xf numFmtId="0" fontId="60" fillId="28" borderId="5" xfId="0" applyFont="1" applyFill="1" applyBorder="1" applyAlignment="1">
      <alignment horizontal="center" wrapText="1"/>
    </xf>
    <xf numFmtId="0" fontId="60" fillId="28" borderId="90" xfId="0" applyFont="1" applyFill="1" applyBorder="1" applyAlignment="1">
      <alignment horizontal="center" wrapText="1"/>
    </xf>
    <xf numFmtId="0" fontId="74" fillId="28" borderId="92" xfId="0" applyFont="1" applyFill="1" applyBorder="1"/>
    <xf numFmtId="0" fontId="74" fillId="28" borderId="93" xfId="0" applyFont="1" applyFill="1" applyBorder="1"/>
    <xf numFmtId="0" fontId="74" fillId="28" borderId="94" xfId="0" applyFont="1" applyFill="1" applyBorder="1"/>
    <xf numFmtId="0" fontId="60" fillId="28" borderId="70" xfId="0" applyFont="1" applyFill="1" applyBorder="1" applyAlignment="1">
      <alignment horizontal="center" wrapText="1"/>
    </xf>
    <xf numFmtId="0" fontId="75" fillId="28" borderId="5" xfId="0" applyFont="1" applyFill="1" applyBorder="1"/>
    <xf numFmtId="1" fontId="10" fillId="28" borderId="5" xfId="0" applyNumberFormat="1" applyFont="1" applyFill="1" applyBorder="1" applyAlignment="1">
      <alignment horizontal="center"/>
    </xf>
    <xf numFmtId="1" fontId="51" fillId="28" borderId="5" xfId="0" applyNumberFormat="1" applyFont="1" applyFill="1" applyBorder="1" applyAlignment="1">
      <alignment horizontal="center"/>
    </xf>
    <xf numFmtId="1" fontId="51" fillId="28" borderId="90" xfId="0" applyNumberFormat="1" applyFont="1" applyFill="1" applyBorder="1" applyAlignment="1">
      <alignment horizontal="center"/>
    </xf>
    <xf numFmtId="0" fontId="85" fillId="28" borderId="79" xfId="0" applyFont="1" applyFill="1" applyBorder="1" applyAlignment="1">
      <alignment horizontal="center"/>
    </xf>
    <xf numFmtId="0" fontId="21" fillId="28" borderId="70" xfId="0" applyFont="1" applyFill="1" applyBorder="1"/>
    <xf numFmtId="1" fontId="10" fillId="28" borderId="70" xfId="0" applyNumberFormat="1" applyFont="1" applyFill="1" applyBorder="1" applyAlignment="1">
      <alignment horizontal="center"/>
    </xf>
    <xf numFmtId="1" fontId="51" fillId="28" borderId="70" xfId="0" applyNumberFormat="1" applyFont="1" applyFill="1" applyBorder="1" applyAlignment="1">
      <alignment horizontal="center"/>
    </xf>
    <xf numFmtId="0" fontId="66" fillId="28" borderId="38" xfId="0" applyFont="1" applyFill="1" applyBorder="1" applyAlignment="1">
      <alignment horizontal="center"/>
    </xf>
    <xf numFmtId="0" fontId="58" fillId="28" borderId="57" xfId="0" applyFont="1" applyFill="1" applyBorder="1" applyAlignment="1">
      <alignment horizontal="center"/>
    </xf>
    <xf numFmtId="0" fontId="66" fillId="28" borderId="89" xfId="0" applyFont="1" applyFill="1" applyBorder="1" applyAlignment="1">
      <alignment horizontal="center"/>
    </xf>
    <xf numFmtId="0" fontId="66" fillId="28" borderId="88" xfId="0" applyFont="1" applyFill="1" applyBorder="1" applyAlignment="1">
      <alignment horizontal="center"/>
    </xf>
    <xf numFmtId="16" fontId="88" fillId="0" borderId="79" xfId="0" applyNumberFormat="1" applyFont="1" applyBorder="1" applyAlignment="1">
      <alignment wrapText="1"/>
    </xf>
    <xf numFmtId="0" fontId="88" fillId="0" borderId="79" xfId="0" applyFont="1" applyBorder="1" applyAlignment="1">
      <alignment wrapText="1"/>
    </xf>
    <xf numFmtId="0" fontId="88" fillId="0" borderId="71" xfId="0" applyFont="1" applyBorder="1" applyAlignment="1">
      <alignment wrapText="1"/>
    </xf>
    <xf numFmtId="0" fontId="74" fillId="28" borderId="95" xfId="0" applyFont="1" applyFill="1" applyBorder="1"/>
    <xf numFmtId="0" fontId="0" fillId="28" borderId="96" xfId="0" applyFill="1" applyBorder="1"/>
    <xf numFmtId="0" fontId="0" fillId="28" borderId="0" xfId="0" applyFill="1"/>
    <xf numFmtId="1" fontId="61" fillId="28" borderId="5" xfId="0" applyNumberFormat="1" applyFont="1" applyFill="1" applyBorder="1" applyAlignment="1">
      <alignment horizontal="center"/>
    </xf>
    <xf numFmtId="0" fontId="10" fillId="28" borderId="57" xfId="0" applyFont="1" applyFill="1" applyBorder="1" applyAlignment="1">
      <alignment horizontal="center" vertical="center"/>
    </xf>
    <xf numFmtId="0" fontId="60" fillId="28" borderId="5" xfId="0" applyFont="1" applyFill="1" applyBorder="1" applyAlignment="1">
      <alignment horizontal="center" vertical="center"/>
    </xf>
    <xf numFmtId="1" fontId="61" fillId="0" borderId="57" xfId="0" applyNumberFormat="1" applyFont="1" applyBorder="1" applyAlignment="1">
      <alignment horizontal="center"/>
    </xf>
    <xf numFmtId="1" fontId="61" fillId="28" borderId="85" xfId="0" applyNumberFormat="1" applyFont="1" applyFill="1" applyBorder="1" applyAlignment="1">
      <alignment horizontal="center"/>
    </xf>
    <xf numFmtId="1" fontId="10" fillId="28" borderId="70" xfId="0" quotePrefix="1" applyNumberFormat="1" applyFont="1" applyFill="1" applyBorder="1" applyAlignment="1">
      <alignment horizontal="center"/>
    </xf>
    <xf numFmtId="1" fontId="61" fillId="28" borderId="70" xfId="0" applyNumberFormat="1" applyFont="1" applyFill="1" applyBorder="1" applyAlignment="1">
      <alignment horizontal="center"/>
    </xf>
    <xf numFmtId="0" fontId="6" fillId="28" borderId="5" xfId="140" applyFont="1" applyFill="1" applyBorder="1" applyAlignment="1">
      <alignment horizontal="center"/>
    </xf>
    <xf numFmtId="0" fontId="10" fillId="28" borderId="63" xfId="0" applyFont="1" applyFill="1" applyBorder="1" applyAlignment="1">
      <alignment horizontal="center"/>
    </xf>
    <xf numFmtId="0" fontId="60" fillId="0" borderId="58" xfId="0" applyFont="1" applyBorder="1" applyAlignment="1">
      <alignment horizontal="center"/>
    </xf>
    <xf numFmtId="0" fontId="6" fillId="28" borderId="85" xfId="140" applyFont="1" applyFill="1" applyBorder="1" applyAlignment="1">
      <alignment horizontal="center"/>
    </xf>
    <xf numFmtId="0" fontId="6" fillId="28" borderId="70" xfId="140" applyFont="1" applyFill="1" applyBorder="1" applyAlignment="1">
      <alignment horizontal="center"/>
    </xf>
    <xf numFmtId="0" fontId="10" fillId="28" borderId="73" xfId="0" applyFont="1" applyFill="1" applyBorder="1" applyAlignment="1">
      <alignment horizontal="center"/>
    </xf>
    <xf numFmtId="0" fontId="50" fillId="0" borderId="5" xfId="140" applyFont="1" applyBorder="1" applyAlignment="1">
      <alignment horizontal="center"/>
    </xf>
    <xf numFmtId="0" fontId="6" fillId="0" borderId="66" xfId="140" applyFont="1" applyBorder="1" applyAlignment="1">
      <alignment horizontal="center"/>
    </xf>
    <xf numFmtId="0" fontId="6" fillId="0" borderId="56" xfId="140" applyFont="1" applyBorder="1" applyAlignment="1">
      <alignment horizontal="center"/>
    </xf>
    <xf numFmtId="0" fontId="11" fillId="28" borderId="85" xfId="0" applyFont="1" applyFill="1" applyBorder="1" applyAlignment="1">
      <alignment horizontal="center"/>
    </xf>
    <xf numFmtId="0" fontId="10" fillId="28" borderId="5" xfId="0" quotePrefix="1" applyFont="1" applyFill="1" applyBorder="1" applyAlignment="1">
      <alignment horizontal="center"/>
    </xf>
    <xf numFmtId="0" fontId="75" fillId="0" borderId="5" xfId="0" applyFont="1" applyBorder="1" applyAlignment="1">
      <alignment horizontal="left"/>
    </xf>
    <xf numFmtId="0" fontId="67" fillId="28" borderId="5" xfId="137" applyFont="1" applyFill="1" applyBorder="1" applyAlignment="1">
      <alignment horizontal="center"/>
    </xf>
    <xf numFmtId="0" fontId="67" fillId="0" borderId="57" xfId="137" applyFont="1" applyBorder="1" applyAlignment="1">
      <alignment horizontal="center"/>
    </xf>
    <xf numFmtId="0" fontId="67" fillId="28" borderId="85" xfId="137" applyFont="1" applyFill="1" applyBorder="1" applyAlignment="1">
      <alignment horizontal="center"/>
    </xf>
    <xf numFmtId="0" fontId="67" fillId="28" borderId="70" xfId="137" applyFont="1" applyFill="1" applyBorder="1" applyAlignment="1">
      <alignment horizontal="center"/>
    </xf>
    <xf numFmtId="0" fontId="85" fillId="28" borderId="5" xfId="140" applyFont="1" applyFill="1" applyBorder="1" applyAlignment="1">
      <alignment horizontal="center"/>
    </xf>
    <xf numFmtId="0" fontId="75" fillId="0" borderId="44" xfId="0" applyFont="1" applyBorder="1"/>
    <xf numFmtId="0" fontId="85" fillId="28" borderId="85" xfId="140" applyFont="1" applyFill="1" applyBorder="1" applyAlignment="1">
      <alignment horizontal="center"/>
    </xf>
    <xf numFmtId="0" fontId="85" fillId="28" borderId="70" xfId="140" applyFont="1" applyFill="1" applyBorder="1" applyAlignment="1">
      <alignment horizontal="center"/>
    </xf>
    <xf numFmtId="0" fontId="105" fillId="28" borderId="70" xfId="0" applyFont="1" applyFill="1" applyBorder="1" applyAlignment="1">
      <alignment horizontal="center"/>
    </xf>
    <xf numFmtId="0" fontId="85" fillId="28" borderId="5" xfId="137" applyFont="1" applyFill="1" applyBorder="1" applyAlignment="1">
      <alignment horizontal="center"/>
    </xf>
    <xf numFmtId="0" fontId="50" fillId="28" borderId="5" xfId="0" applyFont="1" applyFill="1" applyBorder="1" applyAlignment="1">
      <alignment horizontal="center"/>
    </xf>
    <xf numFmtId="0" fontId="105" fillId="28" borderId="5" xfId="0" applyFont="1" applyFill="1" applyBorder="1" applyAlignment="1">
      <alignment horizontal="center"/>
    </xf>
    <xf numFmtId="0" fontId="63" fillId="0" borderId="57" xfId="0" applyFont="1" applyBorder="1" applyAlignment="1">
      <alignment horizontal="center"/>
    </xf>
    <xf numFmtId="0" fontId="85" fillId="28" borderId="85" xfId="137" applyFont="1" applyFill="1" applyBorder="1" applyAlignment="1">
      <alignment horizontal="center"/>
    </xf>
    <xf numFmtId="0" fontId="50" fillId="28" borderId="85" xfId="0" applyFont="1" applyFill="1" applyBorder="1" applyAlignment="1">
      <alignment horizontal="center"/>
    </xf>
    <xf numFmtId="0" fontId="85" fillId="28" borderId="70" xfId="137" applyFont="1" applyFill="1" applyBorder="1" applyAlignment="1">
      <alignment horizontal="center"/>
    </xf>
    <xf numFmtId="0" fontId="60" fillId="28" borderId="77" xfId="0" applyFont="1" applyFill="1" applyBorder="1" applyAlignment="1">
      <alignment horizontal="center"/>
    </xf>
    <xf numFmtId="0" fontId="60" fillId="0" borderId="57" xfId="0" applyFont="1" applyBorder="1"/>
    <xf numFmtId="0" fontId="85" fillId="28" borderId="71" xfId="137" applyFont="1" applyFill="1" applyBorder="1" applyAlignment="1">
      <alignment horizontal="center"/>
    </xf>
    <xf numFmtId="0" fontId="74" fillId="28" borderId="97" xfId="0" applyFont="1" applyFill="1" applyBorder="1"/>
    <xf numFmtId="0" fontId="60" fillId="28" borderId="71" xfId="0" applyFont="1" applyFill="1" applyBorder="1" applyAlignment="1">
      <alignment horizontal="center"/>
    </xf>
    <xf numFmtId="0" fontId="58" fillId="28" borderId="71" xfId="0" applyFont="1" applyFill="1" applyBorder="1" applyAlignment="1">
      <alignment horizontal="center"/>
    </xf>
    <xf numFmtId="0" fontId="50" fillId="0" borderId="56" xfId="0" applyFont="1" applyBorder="1" applyAlignment="1">
      <alignment horizontal="center"/>
    </xf>
    <xf numFmtId="0" fontId="85" fillId="28" borderId="90" xfId="137" applyFont="1" applyFill="1" applyBorder="1" applyAlignment="1">
      <alignment horizontal="center"/>
    </xf>
    <xf numFmtId="0" fontId="85" fillId="28" borderId="79" xfId="137" applyFont="1" applyFill="1" applyBorder="1" applyAlignment="1">
      <alignment horizontal="center"/>
    </xf>
    <xf numFmtId="0" fontId="50" fillId="28" borderId="70" xfId="0" applyFont="1" applyFill="1" applyBorder="1" applyAlignment="1">
      <alignment horizontal="center"/>
    </xf>
    <xf numFmtId="0" fontId="68" fillId="0" borderId="62" xfId="0" applyFont="1" applyBorder="1" applyAlignment="1">
      <alignment horizontal="center"/>
    </xf>
    <xf numFmtId="0" fontId="75" fillId="28" borderId="25" xfId="0" applyFont="1" applyFill="1" applyBorder="1"/>
    <xf numFmtId="0" fontId="0" fillId="28" borderId="57" xfId="0" applyFill="1" applyBorder="1" applyAlignment="1">
      <alignment horizontal="center"/>
    </xf>
    <xf numFmtId="0" fontId="68" fillId="28" borderId="57" xfId="0" applyFont="1" applyFill="1" applyBorder="1" applyAlignment="1">
      <alignment horizontal="center"/>
    </xf>
    <xf numFmtId="0" fontId="11" fillId="28" borderId="70" xfId="0" applyFont="1" applyFill="1" applyBorder="1" applyAlignment="1">
      <alignment horizontal="center"/>
    </xf>
    <xf numFmtId="0" fontId="21" fillId="28" borderId="87" xfId="0" applyFont="1" applyFill="1" applyBorder="1"/>
    <xf numFmtId="0" fontId="60" fillId="28" borderId="85" xfId="0" applyFont="1" applyFill="1" applyBorder="1" applyAlignment="1">
      <alignment horizontal="center" wrapText="1"/>
    </xf>
    <xf numFmtId="0" fontId="10" fillId="0" borderId="57" xfId="0" applyFont="1" applyBorder="1" applyAlignment="1">
      <alignment horizontal="center" wrapText="1"/>
    </xf>
    <xf numFmtId="0" fontId="10" fillId="0" borderId="58" xfId="0" applyFont="1" applyBorder="1" applyAlignment="1">
      <alignment horizontal="center" wrapText="1"/>
    </xf>
    <xf numFmtId="0" fontId="10" fillId="28" borderId="98" xfId="0" applyFont="1" applyFill="1" applyBorder="1" applyAlignment="1">
      <alignment horizontal="center" wrapText="1"/>
    </xf>
    <xf numFmtId="0" fontId="10" fillId="28" borderId="70" xfId="0" applyFont="1" applyFill="1" applyBorder="1" applyAlignment="1">
      <alignment horizontal="center" wrapText="1"/>
    </xf>
    <xf numFmtId="0" fontId="10" fillId="28" borderId="73" xfId="0" applyFont="1" applyFill="1" applyBorder="1" applyAlignment="1">
      <alignment horizontal="center" wrapText="1"/>
    </xf>
    <xf numFmtId="0" fontId="60" fillId="0" borderId="57" xfId="0" applyFont="1" applyBorder="1" applyAlignment="1">
      <alignment horizontal="center" wrapText="1"/>
    </xf>
    <xf numFmtId="0" fontId="44" fillId="28" borderId="90" xfId="0" applyFont="1" applyFill="1" applyBorder="1"/>
    <xf numFmtId="0" fontId="18" fillId="28" borderId="5" xfId="137" applyFont="1" applyFill="1" applyBorder="1" applyAlignment="1">
      <alignment horizontal="left"/>
    </xf>
    <xf numFmtId="0" fontId="76" fillId="28" borderId="79" xfId="0" applyFont="1" applyFill="1" applyBorder="1" applyAlignment="1">
      <alignment horizontal="center"/>
    </xf>
    <xf numFmtId="0" fontId="18" fillId="28" borderId="70" xfId="0" applyFont="1" applyFill="1" applyBorder="1" applyAlignment="1">
      <alignment horizontal="left"/>
    </xf>
    <xf numFmtId="0" fontId="73" fillId="0" borderId="57" xfId="0" applyFont="1" applyBorder="1" applyAlignment="1">
      <alignment horizontal="center"/>
    </xf>
    <xf numFmtId="0" fontId="73" fillId="28" borderId="85" xfId="0" applyFont="1" applyFill="1" applyBorder="1" applyAlignment="1">
      <alignment horizontal="center"/>
    </xf>
    <xf numFmtId="0" fontId="73" fillId="28" borderId="5" xfId="0" applyFont="1" applyFill="1" applyBorder="1" applyAlignment="1">
      <alignment horizontal="center"/>
    </xf>
    <xf numFmtId="0" fontId="73" fillId="28" borderId="70" xfId="0" applyFont="1" applyFill="1" applyBorder="1" applyAlignment="1">
      <alignment horizontal="center"/>
    </xf>
    <xf numFmtId="0" fontId="75" fillId="28" borderId="91" xfId="0" applyFont="1" applyFill="1" applyBorder="1"/>
    <xf numFmtId="0" fontId="10" fillId="28" borderId="99" xfId="0" applyFont="1" applyFill="1" applyBorder="1" applyAlignment="1">
      <alignment horizontal="center"/>
    </xf>
    <xf numFmtId="0" fontId="68" fillId="28" borderId="90" xfId="0" applyFont="1" applyFill="1" applyBorder="1" applyAlignment="1">
      <alignment horizontal="center"/>
    </xf>
    <xf numFmtId="0" fontId="75" fillId="28" borderId="38" xfId="0" applyFont="1" applyFill="1" applyBorder="1"/>
    <xf numFmtId="0" fontId="10" fillId="28" borderId="56" xfId="0" applyFont="1" applyFill="1" applyBorder="1" applyAlignment="1">
      <alignment horizontal="center"/>
    </xf>
    <xf numFmtId="0" fontId="68" fillId="0" borderId="56" xfId="0" applyFont="1" applyBorder="1" applyAlignment="1">
      <alignment horizontal="center"/>
    </xf>
    <xf numFmtId="0" fontId="75" fillId="28" borderId="89" xfId="0" applyFont="1" applyFill="1" applyBorder="1"/>
    <xf numFmtId="0" fontId="75" fillId="28" borderId="85" xfId="0" applyFont="1" applyFill="1" applyBorder="1"/>
    <xf numFmtId="0" fontId="75" fillId="28" borderId="88" xfId="0" applyFont="1" applyFill="1" applyBorder="1"/>
    <xf numFmtId="0" fontId="71" fillId="28" borderId="85" xfId="0" applyFont="1" applyFill="1" applyBorder="1" applyAlignment="1">
      <alignment horizontal="center"/>
    </xf>
    <xf numFmtId="0" fontId="71" fillId="28" borderId="5" xfId="0" applyFont="1" applyFill="1" applyBorder="1" applyAlignment="1">
      <alignment horizontal="center"/>
    </xf>
    <xf numFmtId="0" fontId="71" fillId="28" borderId="70" xfId="0" applyFont="1" applyFill="1" applyBorder="1" applyAlignment="1">
      <alignment horizontal="center"/>
    </xf>
    <xf numFmtId="0" fontId="86" fillId="0" borderId="57" xfId="0" applyFont="1" applyBorder="1" applyAlignment="1">
      <alignment horizontal="center"/>
    </xf>
    <xf numFmtId="0" fontId="86" fillId="28" borderId="85" xfId="0" applyFont="1" applyFill="1" applyBorder="1" applyAlignment="1">
      <alignment horizontal="center"/>
    </xf>
    <xf numFmtId="0" fontId="87" fillId="28" borderId="5" xfId="0" applyFont="1" applyFill="1" applyBorder="1" applyAlignment="1">
      <alignment horizontal="center"/>
    </xf>
    <xf numFmtId="0" fontId="86" fillId="28" borderId="70" xfId="0" applyFont="1" applyFill="1" applyBorder="1" applyAlignment="1">
      <alignment horizontal="center"/>
    </xf>
    <xf numFmtId="0" fontId="60" fillId="28" borderId="85" xfId="0" applyFont="1" applyFill="1" applyBorder="1" applyAlignment="1">
      <alignment horizontal="center" vertical="center"/>
    </xf>
    <xf numFmtId="0" fontId="68" fillId="28" borderId="85" xfId="0" applyFont="1" applyFill="1" applyBorder="1" applyAlignment="1">
      <alignment horizontal="center" vertical="center"/>
    </xf>
    <xf numFmtId="0" fontId="68" fillId="28" borderId="5" xfId="0" applyFont="1" applyFill="1" applyBorder="1" applyAlignment="1">
      <alignment horizontal="center" vertical="center"/>
    </xf>
    <xf numFmtId="0" fontId="60" fillId="28" borderId="70" xfId="0" applyFont="1" applyFill="1" applyBorder="1" applyAlignment="1">
      <alignment horizontal="center" vertical="center"/>
    </xf>
    <xf numFmtId="0" fontId="68" fillId="28" borderId="70" xfId="0" applyFont="1" applyFill="1" applyBorder="1" applyAlignment="1">
      <alignment horizontal="center" vertical="center"/>
    </xf>
    <xf numFmtId="0" fontId="68" fillId="0" borderId="57" xfId="0" applyFont="1" applyBorder="1" applyAlignment="1">
      <alignment horizontal="center" vertical="center"/>
    </xf>
    <xf numFmtId="0" fontId="68" fillId="0" borderId="22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60" fillId="0" borderId="50" xfId="0" applyFont="1" applyBorder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60" fillId="0" borderId="43" xfId="0" applyFont="1" applyBorder="1" applyAlignment="1">
      <alignment horizontal="center" vertical="center"/>
    </xf>
    <xf numFmtId="0" fontId="60" fillId="0" borderId="39" xfId="0" applyFont="1" applyBorder="1" applyAlignment="1">
      <alignment horizontal="center" vertical="center"/>
    </xf>
    <xf numFmtId="49" fontId="10" fillId="0" borderId="55" xfId="0" applyNumberFormat="1" applyFont="1" applyBorder="1" applyAlignment="1">
      <alignment horizontal="center" vertical="center"/>
    </xf>
    <xf numFmtId="0" fontId="90" fillId="28" borderId="45" xfId="0" applyFont="1" applyFill="1" applyBorder="1" applyAlignment="1">
      <alignment horizontal="center" vertical="center"/>
    </xf>
    <xf numFmtId="0" fontId="90" fillId="28" borderId="59" xfId="0" applyFont="1" applyFill="1" applyBorder="1" applyAlignment="1">
      <alignment horizontal="center" vertical="center"/>
    </xf>
    <xf numFmtId="0" fontId="90" fillId="28" borderId="69" xfId="0" applyFont="1" applyFill="1" applyBorder="1" applyAlignment="1">
      <alignment horizontal="center" vertical="center"/>
    </xf>
    <xf numFmtId="0" fontId="90" fillId="28" borderId="18" xfId="0" applyFont="1" applyFill="1" applyBorder="1" applyAlignment="1">
      <alignment horizontal="center" vertical="center"/>
    </xf>
    <xf numFmtId="0" fontId="90" fillId="28" borderId="20" xfId="0" applyFont="1" applyFill="1" applyBorder="1" applyAlignment="1">
      <alignment horizontal="center" vertical="center"/>
    </xf>
    <xf numFmtId="0" fontId="90" fillId="28" borderId="77" xfId="0" applyFont="1" applyFill="1" applyBorder="1" applyAlignment="1">
      <alignment horizontal="center" vertical="center"/>
    </xf>
    <xf numFmtId="0" fontId="99" fillId="28" borderId="69" xfId="0" applyFont="1" applyFill="1" applyBorder="1" applyAlignment="1">
      <alignment horizontal="center" vertical="center"/>
    </xf>
    <xf numFmtId="0" fontId="90" fillId="5" borderId="58" xfId="0" applyFont="1" applyFill="1" applyBorder="1" applyAlignment="1">
      <alignment horizontal="center" vertical="center"/>
    </xf>
    <xf numFmtId="0" fontId="90" fillId="5" borderId="59" xfId="0" applyFont="1" applyFill="1" applyBorder="1" applyAlignment="1">
      <alignment horizontal="center" vertical="center"/>
    </xf>
    <xf numFmtId="0" fontId="90" fillId="28" borderId="39" xfId="0" applyFont="1" applyFill="1" applyBorder="1" applyAlignment="1">
      <alignment horizontal="center" vertical="center"/>
    </xf>
    <xf numFmtId="0" fontId="90" fillId="28" borderId="70" xfId="0" applyFont="1" applyFill="1" applyBorder="1" applyAlignment="1">
      <alignment horizontal="center" vertical="center"/>
    </xf>
    <xf numFmtId="0" fontId="90" fillId="28" borderId="77" xfId="0" applyFont="1" applyFill="1" applyBorder="1" applyAlignment="1">
      <alignment horizontal="center"/>
    </xf>
    <xf numFmtId="0" fontId="75" fillId="0" borderId="5" xfId="0" applyFont="1" applyFill="1" applyBorder="1"/>
    <xf numFmtId="0" fontId="60" fillId="0" borderId="5" xfId="0" applyFont="1" applyFill="1" applyBorder="1" applyAlignment="1">
      <alignment horizontal="center"/>
    </xf>
    <xf numFmtId="0" fontId="58" fillId="0" borderId="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</cellXfs>
  <cellStyles count="142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3" xfId="5" xr:uid="{00000000-0005-0000-0000-000004000000}"/>
    <cellStyle name="Currency 3" xfId="6" xr:uid="{00000000-0005-0000-0000-000005000000}"/>
    <cellStyle name="Currency 3 2" xfId="7" xr:uid="{00000000-0005-0000-0000-000006000000}"/>
    <cellStyle name="Currency 3 2 2" xfId="8" xr:uid="{00000000-0005-0000-0000-000007000000}"/>
    <cellStyle name="Currency 3 3" xfId="9" xr:uid="{00000000-0005-0000-0000-000008000000}"/>
    <cellStyle name="Excel Built-in 20% - Accent1" xfId="10" xr:uid="{00000000-0005-0000-0000-000009000000}"/>
    <cellStyle name="Excel Built-in 20% - Accent2" xfId="11" xr:uid="{00000000-0005-0000-0000-00000A000000}"/>
    <cellStyle name="Excel Built-in 20% - Accent3" xfId="12" xr:uid="{00000000-0005-0000-0000-00000B000000}"/>
    <cellStyle name="Excel Built-in 20% - Accent4" xfId="13" xr:uid="{00000000-0005-0000-0000-00000C000000}"/>
    <cellStyle name="Excel Built-in 20% - Accent5" xfId="14" xr:uid="{00000000-0005-0000-0000-00000D000000}"/>
    <cellStyle name="Excel Built-in 20% - Accent6" xfId="15" xr:uid="{00000000-0005-0000-0000-00000E000000}"/>
    <cellStyle name="Excel Built-in 40% - Accent1" xfId="16" xr:uid="{00000000-0005-0000-0000-00000F000000}"/>
    <cellStyle name="Excel Built-in 40% - Accent2" xfId="17" xr:uid="{00000000-0005-0000-0000-000010000000}"/>
    <cellStyle name="Excel Built-in 40% - Accent3" xfId="18" xr:uid="{00000000-0005-0000-0000-000011000000}"/>
    <cellStyle name="Excel Built-in 40% - Accent4" xfId="19" xr:uid="{00000000-0005-0000-0000-000012000000}"/>
    <cellStyle name="Excel Built-in 40% - Accent5" xfId="20" xr:uid="{00000000-0005-0000-0000-000013000000}"/>
    <cellStyle name="Excel Built-in 40% - Accent6" xfId="21" xr:uid="{00000000-0005-0000-0000-000014000000}"/>
    <cellStyle name="Excel Built-in 60% - Accent1" xfId="22" xr:uid="{00000000-0005-0000-0000-000015000000}"/>
    <cellStyle name="Excel Built-in 60% - Accent2" xfId="23" xr:uid="{00000000-0005-0000-0000-000016000000}"/>
    <cellStyle name="Excel Built-in 60% - Accent3" xfId="24" xr:uid="{00000000-0005-0000-0000-000017000000}"/>
    <cellStyle name="Excel Built-in 60% - Accent4" xfId="25" xr:uid="{00000000-0005-0000-0000-000018000000}"/>
    <cellStyle name="Excel Built-in 60% - Accent5" xfId="26" xr:uid="{00000000-0005-0000-0000-000019000000}"/>
    <cellStyle name="Excel Built-in 60% - Accent6" xfId="27" xr:uid="{00000000-0005-0000-0000-00001A000000}"/>
    <cellStyle name="Excel Built-in Accent1" xfId="28" xr:uid="{00000000-0005-0000-0000-00001B000000}"/>
    <cellStyle name="Excel Built-in Accent2" xfId="29" xr:uid="{00000000-0005-0000-0000-00001C000000}"/>
    <cellStyle name="Excel Built-in Accent3" xfId="30" xr:uid="{00000000-0005-0000-0000-00001D000000}"/>
    <cellStyle name="Excel Built-in Accent4" xfId="31" xr:uid="{00000000-0005-0000-0000-00001E000000}"/>
    <cellStyle name="Excel Built-in Accent5" xfId="32" xr:uid="{00000000-0005-0000-0000-00001F000000}"/>
    <cellStyle name="Excel Built-in Accent6" xfId="33" xr:uid="{00000000-0005-0000-0000-000020000000}"/>
    <cellStyle name="Excel Built-in Bad" xfId="34" xr:uid="{00000000-0005-0000-0000-000021000000}"/>
    <cellStyle name="Excel Built-in Calculation" xfId="35" xr:uid="{00000000-0005-0000-0000-000022000000}"/>
    <cellStyle name="Excel Built-in Check Cell" xfId="36" xr:uid="{00000000-0005-0000-0000-000023000000}"/>
    <cellStyle name="Excel Built-in Explanatory Text" xfId="37" xr:uid="{00000000-0005-0000-0000-000024000000}"/>
    <cellStyle name="Excel Built-in Good" xfId="38" xr:uid="{00000000-0005-0000-0000-000025000000}"/>
    <cellStyle name="Excel Built-in Heading 1" xfId="39" xr:uid="{00000000-0005-0000-0000-000026000000}"/>
    <cellStyle name="Excel Built-in Heading 2" xfId="40" xr:uid="{00000000-0005-0000-0000-000027000000}"/>
    <cellStyle name="Excel Built-in Heading 3" xfId="41" xr:uid="{00000000-0005-0000-0000-000028000000}"/>
    <cellStyle name="Excel Built-in Heading 4" xfId="42" xr:uid="{00000000-0005-0000-0000-000029000000}"/>
    <cellStyle name="Excel Built-in Input" xfId="43" xr:uid="{00000000-0005-0000-0000-00002A000000}"/>
    <cellStyle name="Excel Built-in Linked Cell" xfId="44" xr:uid="{00000000-0005-0000-0000-00002B000000}"/>
    <cellStyle name="Excel Built-in Neutral" xfId="45" xr:uid="{00000000-0005-0000-0000-00002C000000}"/>
    <cellStyle name="Excel Built-in Note" xfId="46" xr:uid="{00000000-0005-0000-0000-00002D000000}"/>
    <cellStyle name="Excel Built-in Output" xfId="47" xr:uid="{00000000-0005-0000-0000-00002E000000}"/>
    <cellStyle name="Excel Built-in Title" xfId="48" xr:uid="{00000000-0005-0000-0000-00002F000000}"/>
    <cellStyle name="Excel Built-in Total" xfId="49" xr:uid="{00000000-0005-0000-0000-000030000000}"/>
    <cellStyle name="Excel Built-in Warning Text" xfId="50" xr:uid="{00000000-0005-0000-0000-000031000000}"/>
    <cellStyle name="Explanatory Text 2" xfId="51" xr:uid="{00000000-0005-0000-0000-000032000000}"/>
    <cellStyle name="Heading" xfId="52" xr:uid="{00000000-0005-0000-0000-000033000000}"/>
    <cellStyle name="Heading1" xfId="53" xr:uid="{00000000-0005-0000-0000-000034000000}"/>
    <cellStyle name="Hyperlink 2" xfId="54" xr:uid="{00000000-0005-0000-0000-000035000000}"/>
    <cellStyle name="Input 2" xfId="55" xr:uid="{00000000-0005-0000-0000-000036000000}"/>
    <cellStyle name="Normaallaad 2" xfId="56" xr:uid="{00000000-0005-0000-0000-000037000000}"/>
    <cellStyle name="Normaallaad_Lapsed II A4" xfId="133" xr:uid="{00000000-0005-0000-0000-000038000000}"/>
    <cellStyle name="Normal" xfId="0" builtinId="0"/>
    <cellStyle name="Normal 10" xfId="140" xr:uid="{00000000-0005-0000-0000-00003A000000}"/>
    <cellStyle name="Normal 13" xfId="141" xr:uid="{00000000-0005-0000-0000-00003B000000}"/>
    <cellStyle name="Normal 2" xfId="57" xr:uid="{00000000-0005-0000-0000-00003C000000}"/>
    <cellStyle name="Normal 2 2" xfId="58" xr:uid="{00000000-0005-0000-0000-00003D000000}"/>
    <cellStyle name="Normal 2 2 2" xfId="59" xr:uid="{00000000-0005-0000-0000-00003E000000}"/>
    <cellStyle name="Normal 2 2 2 2" xfId="60" xr:uid="{00000000-0005-0000-0000-00003F000000}"/>
    <cellStyle name="Normal 2 2 2 2 2" xfId="61" xr:uid="{00000000-0005-0000-0000-000040000000}"/>
    <cellStyle name="Normal 2 2 2 2 3" xfId="62" xr:uid="{00000000-0005-0000-0000-000041000000}"/>
    <cellStyle name="Normal 2 2 2 3" xfId="63" xr:uid="{00000000-0005-0000-0000-000042000000}"/>
    <cellStyle name="Normal 2 2 3" xfId="64" xr:uid="{00000000-0005-0000-0000-000043000000}"/>
    <cellStyle name="Normal 2 3" xfId="65" xr:uid="{00000000-0005-0000-0000-000044000000}"/>
    <cellStyle name="Normal 2 3 2" xfId="66" xr:uid="{00000000-0005-0000-0000-000045000000}"/>
    <cellStyle name="Normal 2 4" xfId="67" xr:uid="{00000000-0005-0000-0000-000046000000}"/>
    <cellStyle name="Normal 2 5" xfId="138" xr:uid="{00000000-0005-0000-0000-000047000000}"/>
    <cellStyle name="Normal 2_9XxrXL_Pirita10.11.2012" xfId="68" xr:uid="{00000000-0005-0000-0000-000048000000}"/>
    <cellStyle name="Normal 3" xfId="69" xr:uid="{00000000-0005-0000-0000-000049000000}"/>
    <cellStyle name="Normal 3 2" xfId="70" xr:uid="{00000000-0005-0000-0000-00004A000000}"/>
    <cellStyle name="Normal 3 2 2" xfId="71" xr:uid="{00000000-0005-0000-0000-00004B000000}"/>
    <cellStyle name="Normal 3 2 2 2" xfId="72" xr:uid="{00000000-0005-0000-0000-00004C000000}"/>
    <cellStyle name="Normal 3 2 3" xfId="73" xr:uid="{00000000-0005-0000-0000-00004D000000}"/>
    <cellStyle name="Normal 3 2 4" xfId="134" xr:uid="{00000000-0005-0000-0000-00004E000000}"/>
    <cellStyle name="Normal 3 3" xfId="74" xr:uid="{00000000-0005-0000-0000-00004F000000}"/>
    <cellStyle name="Normal 3 3 2" xfId="75" xr:uid="{00000000-0005-0000-0000-000050000000}"/>
    <cellStyle name="Normal 3 4" xfId="76" xr:uid="{00000000-0005-0000-0000-000051000000}"/>
    <cellStyle name="Normal 4" xfId="77" xr:uid="{00000000-0005-0000-0000-000052000000}"/>
    <cellStyle name="Normal 4 2" xfId="78" xr:uid="{00000000-0005-0000-0000-000053000000}"/>
    <cellStyle name="Normal 4 2 2" xfId="79" xr:uid="{00000000-0005-0000-0000-000054000000}"/>
    <cellStyle name="Normal 5" xfId="80" xr:uid="{00000000-0005-0000-0000-000055000000}"/>
    <cellStyle name="Normal 5 2" xfId="81" xr:uid="{00000000-0005-0000-0000-000056000000}"/>
    <cellStyle name="Normal 5 2 2" xfId="82" xr:uid="{00000000-0005-0000-0000-000057000000}"/>
    <cellStyle name="Normal 5 2 2 2" xfId="83" xr:uid="{00000000-0005-0000-0000-000058000000}"/>
    <cellStyle name="Normal 5 2 2 3" xfId="84" xr:uid="{00000000-0005-0000-0000-000059000000}"/>
    <cellStyle name="Normal 5 2 2 4" xfId="85" xr:uid="{00000000-0005-0000-0000-00005A000000}"/>
    <cellStyle name="Normal 5 2 3" xfId="86" xr:uid="{00000000-0005-0000-0000-00005B000000}"/>
    <cellStyle name="Normal 5 2 4" xfId="87" xr:uid="{00000000-0005-0000-0000-00005C000000}"/>
    <cellStyle name="Normal 5 2 5" xfId="88" xr:uid="{00000000-0005-0000-0000-00005D000000}"/>
    <cellStyle name="Normal 5 3" xfId="89" xr:uid="{00000000-0005-0000-0000-00005E000000}"/>
    <cellStyle name="Normal 5 3 2" xfId="90" xr:uid="{00000000-0005-0000-0000-00005F000000}"/>
    <cellStyle name="Normal 5 3 2 2" xfId="91" xr:uid="{00000000-0005-0000-0000-000060000000}"/>
    <cellStyle name="Normal 5 3 2 3" xfId="92" xr:uid="{00000000-0005-0000-0000-000061000000}"/>
    <cellStyle name="Normal 5 3 2 4" xfId="93" xr:uid="{00000000-0005-0000-0000-000062000000}"/>
    <cellStyle name="Normal 5 3 3" xfId="94" xr:uid="{00000000-0005-0000-0000-000063000000}"/>
    <cellStyle name="Normal 5 3 4" xfId="95" xr:uid="{00000000-0005-0000-0000-000064000000}"/>
    <cellStyle name="Normal 5 3 5" xfId="96" xr:uid="{00000000-0005-0000-0000-000065000000}"/>
    <cellStyle name="Normal 5 4" xfId="97" xr:uid="{00000000-0005-0000-0000-000066000000}"/>
    <cellStyle name="Normal 5 4 2" xfId="98" xr:uid="{00000000-0005-0000-0000-000067000000}"/>
    <cellStyle name="Normal 5 4 3" xfId="99" xr:uid="{00000000-0005-0000-0000-000068000000}"/>
    <cellStyle name="Normal 5 4 4" xfId="100" xr:uid="{00000000-0005-0000-0000-000069000000}"/>
    <cellStyle name="Normal 5 5" xfId="101" xr:uid="{00000000-0005-0000-0000-00006A000000}"/>
    <cellStyle name="Normal 5 5 2" xfId="102" xr:uid="{00000000-0005-0000-0000-00006B000000}"/>
    <cellStyle name="Normal 5 5 3" xfId="103" xr:uid="{00000000-0005-0000-0000-00006C000000}"/>
    <cellStyle name="Normal 5 5 3 2" xfId="104" xr:uid="{00000000-0005-0000-0000-00006D000000}"/>
    <cellStyle name="Normal 5 5 3 2 2" xfId="135" xr:uid="{00000000-0005-0000-0000-00006E000000}"/>
    <cellStyle name="Normal 5 5 3 2 2 2" xfId="136" xr:uid="{00000000-0005-0000-0000-00006F000000}"/>
    <cellStyle name="Normal 5 5 4" xfId="132" xr:uid="{00000000-0005-0000-0000-000070000000}"/>
    <cellStyle name="Normal 5 5 4 2" xfId="139" xr:uid="{00000000-0005-0000-0000-000071000000}"/>
    <cellStyle name="Normal 5 6" xfId="105" xr:uid="{00000000-0005-0000-0000-000072000000}"/>
    <cellStyle name="Normal 5 7" xfId="106" xr:uid="{00000000-0005-0000-0000-000073000000}"/>
    <cellStyle name="Normal 6" xfId="107" xr:uid="{00000000-0005-0000-0000-000074000000}"/>
    <cellStyle name="Normal 7" xfId="108" xr:uid="{00000000-0005-0000-0000-000075000000}"/>
    <cellStyle name="Normal 7 2" xfId="109" xr:uid="{00000000-0005-0000-0000-000076000000}"/>
    <cellStyle name="Normal 8" xfId="110" xr:uid="{00000000-0005-0000-0000-000077000000}"/>
    <cellStyle name="Normal 9" xfId="137" xr:uid="{00000000-0005-0000-0000-000078000000}"/>
    <cellStyle name="Note 2" xfId="111" xr:uid="{00000000-0005-0000-0000-000079000000}"/>
    <cellStyle name="Note 2 2" xfId="112" xr:uid="{00000000-0005-0000-0000-00007A000000}"/>
    <cellStyle name="Note 2 2 2" xfId="113" xr:uid="{00000000-0005-0000-0000-00007B000000}"/>
    <cellStyle name="Note 2 3" xfId="114" xr:uid="{00000000-0005-0000-0000-00007C000000}"/>
    <cellStyle name="Note 3" xfId="115" xr:uid="{00000000-0005-0000-0000-00007D000000}"/>
    <cellStyle name="Note 3 2" xfId="116" xr:uid="{00000000-0005-0000-0000-00007E000000}"/>
    <cellStyle name="Note 3 2 2" xfId="117" xr:uid="{00000000-0005-0000-0000-00007F000000}"/>
    <cellStyle name="Note 3 3" xfId="118" xr:uid="{00000000-0005-0000-0000-000080000000}"/>
    <cellStyle name="Note 4" xfId="119" xr:uid="{00000000-0005-0000-0000-000081000000}"/>
    <cellStyle name="Output 2" xfId="120" xr:uid="{00000000-0005-0000-0000-000082000000}"/>
    <cellStyle name="Percent 2" xfId="121" xr:uid="{00000000-0005-0000-0000-000083000000}"/>
    <cellStyle name="Percent 2 2" xfId="122" xr:uid="{00000000-0005-0000-0000-000084000000}"/>
    <cellStyle name="Percent 2 2 2" xfId="123" xr:uid="{00000000-0005-0000-0000-000085000000}"/>
    <cellStyle name="Percent 2 2 2 2" xfId="124" xr:uid="{00000000-0005-0000-0000-000086000000}"/>
    <cellStyle name="Percent 2 2 3" xfId="125" xr:uid="{00000000-0005-0000-0000-000087000000}"/>
    <cellStyle name="Percent 2 3" xfId="126" xr:uid="{00000000-0005-0000-0000-000088000000}"/>
    <cellStyle name="Percent 2 3 2" xfId="127" xr:uid="{00000000-0005-0000-0000-000089000000}"/>
    <cellStyle name="Percent 2 4" xfId="128" xr:uid="{00000000-0005-0000-0000-00008A000000}"/>
    <cellStyle name="Result" xfId="129" xr:uid="{00000000-0005-0000-0000-00008B000000}"/>
    <cellStyle name="Result2" xfId="130" xr:uid="{00000000-0005-0000-0000-00008C000000}"/>
    <cellStyle name="Total 2" xfId="131" xr:uid="{00000000-0005-0000-0000-00008D000000}"/>
  </cellStyles>
  <dxfs count="0"/>
  <tableStyles count="0" defaultTableStyle="TableStyleMedium9" defaultPivotStyle="PivotStyleLight16"/>
  <colors>
    <mruColors>
      <color rgb="FFCCFF99"/>
      <color rgb="FF99FF33"/>
      <color rgb="FFFF9999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4"/>
  <sheetViews>
    <sheetView topLeftCell="A170" zoomScaleNormal="85" workbookViewId="0">
      <selection activeCell="Q183" sqref="Q183"/>
    </sheetView>
  </sheetViews>
  <sheetFormatPr baseColWidth="10" defaultColWidth="12.5" defaultRowHeight="15" customHeight="1" x14ac:dyDescent="0.15"/>
  <cols>
    <col min="1" max="1" width="5.6640625" style="8" customWidth="1"/>
    <col min="2" max="2" width="16.5" customWidth="1"/>
    <col min="3" max="3" width="14" customWidth="1"/>
    <col min="4" max="4" width="17.5" customWidth="1"/>
    <col min="5" max="5" width="19.1640625" customWidth="1"/>
    <col min="6" max="6" width="19.5" customWidth="1"/>
    <col min="7" max="9" width="4" customWidth="1"/>
    <col min="10" max="14" width="3.83203125" customWidth="1"/>
    <col min="15" max="15" width="7.33203125" customWidth="1"/>
    <col min="16" max="17" width="8.5" customWidth="1"/>
    <col min="18" max="18" width="8.83203125" customWidth="1"/>
    <col min="19" max="19" width="8.5" customWidth="1"/>
  </cols>
  <sheetData>
    <row r="1" spans="1:16" ht="19.5" customHeight="1" thickBot="1" x14ac:dyDescent="0.2">
      <c r="A1" s="240"/>
      <c r="B1" s="253" t="s">
        <v>29</v>
      </c>
      <c r="C1" s="254"/>
      <c r="D1" s="751" t="s">
        <v>12</v>
      </c>
      <c r="E1" s="751"/>
      <c r="F1" s="751"/>
      <c r="G1" s="255"/>
      <c r="H1" s="255"/>
      <c r="I1" s="255"/>
      <c r="J1" s="254"/>
      <c r="K1" s="254"/>
      <c r="L1" s="254"/>
      <c r="M1" s="254"/>
      <c r="N1" s="254"/>
      <c r="O1" s="256"/>
    </row>
    <row r="2" spans="1:16" ht="36" customHeight="1" thickTop="1" thickBot="1" x14ac:dyDescent="0.2">
      <c r="A2" s="243" t="s">
        <v>28</v>
      </c>
      <c r="B2" s="244" t="s">
        <v>4</v>
      </c>
      <c r="C2" s="244" t="s">
        <v>5</v>
      </c>
      <c r="D2" s="244" t="s">
        <v>1</v>
      </c>
      <c r="E2" s="244" t="s">
        <v>2</v>
      </c>
      <c r="F2" s="245" t="s">
        <v>3</v>
      </c>
      <c r="G2" s="246" t="s">
        <v>311</v>
      </c>
      <c r="H2" s="244" t="s">
        <v>592</v>
      </c>
      <c r="I2" s="448" t="s">
        <v>644</v>
      </c>
      <c r="J2" s="244" t="s">
        <v>657</v>
      </c>
      <c r="K2" s="244" t="s">
        <v>660</v>
      </c>
      <c r="L2" s="246" t="s">
        <v>681</v>
      </c>
      <c r="M2" s="244" t="s">
        <v>688</v>
      </c>
      <c r="N2" s="244" t="s">
        <v>697</v>
      </c>
      <c r="O2" s="247" t="s">
        <v>9</v>
      </c>
    </row>
    <row r="3" spans="1:16" ht="19.5" customHeight="1" thickTop="1" x14ac:dyDescent="0.2">
      <c r="A3" s="669">
        <v>1</v>
      </c>
      <c r="B3" s="524" t="s">
        <v>148</v>
      </c>
      <c r="C3" s="524" t="s">
        <v>149</v>
      </c>
      <c r="D3" s="524" t="s">
        <v>202</v>
      </c>
      <c r="E3" s="524" t="s">
        <v>203</v>
      </c>
      <c r="F3" s="524" t="s">
        <v>37</v>
      </c>
      <c r="G3" s="565">
        <v>48</v>
      </c>
      <c r="H3" s="525">
        <v>50</v>
      </c>
      <c r="I3" s="525">
        <v>47</v>
      </c>
      <c r="J3" s="525"/>
      <c r="K3" s="525">
        <v>60</v>
      </c>
      <c r="L3" s="525">
        <v>57</v>
      </c>
      <c r="M3" s="525">
        <v>58</v>
      </c>
      <c r="N3" s="525">
        <v>62</v>
      </c>
      <c r="O3" s="535">
        <f>SUM(G3:N3)-G3-I3-H3</f>
        <v>237</v>
      </c>
    </row>
    <row r="4" spans="1:16" ht="20.25" customHeight="1" x14ac:dyDescent="0.2">
      <c r="A4" s="513">
        <v>2</v>
      </c>
      <c r="B4" s="699" t="s">
        <v>119</v>
      </c>
      <c r="C4" s="699" t="s">
        <v>291</v>
      </c>
      <c r="D4" s="699" t="s">
        <v>292</v>
      </c>
      <c r="E4" s="699" t="s">
        <v>293</v>
      </c>
      <c r="F4" s="699" t="s">
        <v>61</v>
      </c>
      <c r="G4" s="700">
        <v>64</v>
      </c>
      <c r="H4" s="561">
        <v>54</v>
      </c>
      <c r="I4" s="577">
        <v>51</v>
      </c>
      <c r="J4" s="577"/>
      <c r="K4" s="577">
        <v>55</v>
      </c>
      <c r="L4" s="577">
        <v>52</v>
      </c>
      <c r="M4" s="577">
        <v>53</v>
      </c>
      <c r="N4" s="577">
        <v>49</v>
      </c>
      <c r="O4" s="701">
        <f>SUM(G4:N4)-I4-L4-N4</f>
        <v>226</v>
      </c>
    </row>
    <row r="5" spans="1:16" ht="18.75" customHeight="1" thickBot="1" x14ac:dyDescent="0.25">
      <c r="A5" s="702">
        <v>3</v>
      </c>
      <c r="B5" s="703" t="s">
        <v>639</v>
      </c>
      <c r="C5" s="703" t="s">
        <v>640</v>
      </c>
      <c r="D5" s="703" t="s">
        <v>442</v>
      </c>
      <c r="E5" s="703" t="s">
        <v>658</v>
      </c>
      <c r="F5" s="530" t="s">
        <v>302</v>
      </c>
      <c r="G5" s="550"/>
      <c r="H5" s="531">
        <v>46</v>
      </c>
      <c r="I5" s="531"/>
      <c r="J5" s="531">
        <v>56</v>
      </c>
      <c r="K5" s="531"/>
      <c r="L5" s="531">
        <v>48</v>
      </c>
      <c r="M5" s="531">
        <v>49</v>
      </c>
      <c r="N5" s="531">
        <v>53</v>
      </c>
      <c r="O5" s="550">
        <f>SUM(G5:N5)-H5</f>
        <v>206</v>
      </c>
    </row>
    <row r="6" spans="1:16" ht="20.25" customHeight="1" thickTop="1" x14ac:dyDescent="0.2">
      <c r="A6" s="241">
        <v>4</v>
      </c>
      <c r="B6" s="209" t="s">
        <v>108</v>
      </c>
      <c r="C6" s="209" t="s">
        <v>299</v>
      </c>
      <c r="D6" s="209" t="s">
        <v>300</v>
      </c>
      <c r="E6" s="209" t="s">
        <v>301</v>
      </c>
      <c r="F6" s="209" t="s">
        <v>302</v>
      </c>
      <c r="G6" s="242">
        <v>51</v>
      </c>
      <c r="H6" s="168"/>
      <c r="I6" s="169"/>
      <c r="J6" s="168"/>
      <c r="K6" s="168">
        <v>51</v>
      </c>
      <c r="L6" s="168">
        <v>44</v>
      </c>
      <c r="M6" s="168"/>
      <c r="N6" s="168">
        <v>57</v>
      </c>
      <c r="O6" s="210">
        <f>SUM(G6:N6)</f>
        <v>203</v>
      </c>
    </row>
    <row r="7" spans="1:16" s="4" customFormat="1" ht="18.75" customHeight="1" x14ac:dyDescent="0.2">
      <c r="A7" s="241">
        <v>5</v>
      </c>
      <c r="B7" s="117" t="s">
        <v>140</v>
      </c>
      <c r="C7" s="117" t="s">
        <v>141</v>
      </c>
      <c r="D7" s="117" t="s">
        <v>142</v>
      </c>
      <c r="E7" s="117" t="s">
        <v>294</v>
      </c>
      <c r="F7" s="117" t="s">
        <v>37</v>
      </c>
      <c r="G7" s="95">
        <v>59</v>
      </c>
      <c r="H7" s="435">
        <v>59</v>
      </c>
      <c r="I7" s="427">
        <v>56</v>
      </c>
      <c r="J7" s="140"/>
      <c r="K7" s="141"/>
      <c r="L7" s="140"/>
      <c r="M7" s="140"/>
      <c r="N7" s="140"/>
      <c r="O7" s="80">
        <f t="shared" ref="O7" si="0">SUM(G7:N7)</f>
        <v>174</v>
      </c>
      <c r="P7" s="22"/>
    </row>
    <row r="8" spans="1:16" s="4" customFormat="1" ht="18.75" customHeight="1" x14ac:dyDescent="0.2">
      <c r="A8" s="52">
        <v>6</v>
      </c>
      <c r="B8" s="117" t="s">
        <v>306</v>
      </c>
      <c r="C8" s="117" t="s">
        <v>307</v>
      </c>
      <c r="D8" s="117" t="s">
        <v>201</v>
      </c>
      <c r="E8" s="117" t="s">
        <v>174</v>
      </c>
      <c r="F8" s="117" t="s">
        <v>37</v>
      </c>
      <c r="G8" s="95">
        <v>42</v>
      </c>
      <c r="H8" s="232"/>
      <c r="I8" s="138">
        <v>43</v>
      </c>
      <c r="J8" s="140"/>
      <c r="K8" s="141">
        <v>44</v>
      </c>
      <c r="L8" s="140">
        <v>41</v>
      </c>
      <c r="M8" s="140"/>
      <c r="N8" s="140">
        <v>43</v>
      </c>
      <c r="O8" s="80">
        <f>SUM(G8:N8)-L8</f>
        <v>172</v>
      </c>
    </row>
    <row r="9" spans="1:16" s="4" customFormat="1" ht="20" customHeight="1" x14ac:dyDescent="0.2">
      <c r="A9" s="52">
        <v>7</v>
      </c>
      <c r="B9" s="150" t="s">
        <v>308</v>
      </c>
      <c r="C9" s="150" t="s">
        <v>147</v>
      </c>
      <c r="D9" s="150" t="s">
        <v>309</v>
      </c>
      <c r="E9" s="150" t="s">
        <v>310</v>
      </c>
      <c r="F9" s="150" t="s">
        <v>37</v>
      </c>
      <c r="G9" s="395">
        <v>40</v>
      </c>
      <c r="H9" s="436"/>
      <c r="I9" s="436"/>
      <c r="J9" s="206"/>
      <c r="K9" s="206">
        <v>47</v>
      </c>
      <c r="L9" s="206"/>
      <c r="M9" s="206"/>
      <c r="N9" s="206">
        <v>38</v>
      </c>
      <c r="O9" s="208">
        <f>SUM(G9:N9)</f>
        <v>125</v>
      </c>
    </row>
    <row r="10" spans="1:16" s="4" customFormat="1" ht="20" customHeight="1" x14ac:dyDescent="0.2">
      <c r="A10" s="52">
        <v>8</v>
      </c>
      <c r="B10" s="117" t="s">
        <v>64</v>
      </c>
      <c r="C10" s="117" t="s">
        <v>303</v>
      </c>
      <c r="D10" s="117" t="s">
        <v>304</v>
      </c>
      <c r="E10" s="117" t="s">
        <v>305</v>
      </c>
      <c r="F10" s="117" t="s">
        <v>302</v>
      </c>
      <c r="G10" s="95">
        <v>45</v>
      </c>
      <c r="H10" s="137"/>
      <c r="I10" s="137"/>
      <c r="J10" s="137"/>
      <c r="K10" s="137"/>
      <c r="L10" s="137"/>
      <c r="M10" s="137"/>
      <c r="N10" s="137">
        <v>40</v>
      </c>
      <c r="O10" s="80">
        <f>SUM(G10:N10)</f>
        <v>85</v>
      </c>
    </row>
    <row r="11" spans="1:16" s="4" customFormat="1" ht="20" customHeight="1" x14ac:dyDescent="0.2">
      <c r="A11" s="241">
        <v>9</v>
      </c>
      <c r="B11" s="117" t="s">
        <v>295</v>
      </c>
      <c r="C11" s="117" t="s">
        <v>296</v>
      </c>
      <c r="D11" s="117" t="s">
        <v>297</v>
      </c>
      <c r="E11" s="117" t="s">
        <v>298</v>
      </c>
      <c r="F11" s="117" t="s">
        <v>587</v>
      </c>
      <c r="G11" s="95">
        <v>55</v>
      </c>
      <c r="H11" s="140"/>
      <c r="I11" s="141"/>
      <c r="J11" s="141"/>
      <c r="K11" s="141"/>
      <c r="L11" s="141"/>
      <c r="M11" s="141"/>
      <c r="N11" s="141"/>
      <c r="O11" s="80">
        <f t="shared" ref="O11:O12" si="1">SUM(G11:N11)</f>
        <v>55</v>
      </c>
    </row>
    <row r="12" spans="1:16" s="4" customFormat="1" ht="20" customHeight="1" x14ac:dyDescent="0.2">
      <c r="A12" s="52">
        <v>10</v>
      </c>
      <c r="B12" s="376" t="s">
        <v>715</v>
      </c>
      <c r="C12" s="376" t="s">
        <v>716</v>
      </c>
      <c r="D12" s="376" t="s">
        <v>457</v>
      </c>
      <c r="E12" s="376" t="s">
        <v>458</v>
      </c>
      <c r="F12" s="376" t="s">
        <v>37</v>
      </c>
      <c r="G12" s="396"/>
      <c r="H12" s="140"/>
      <c r="I12" s="140"/>
      <c r="J12" s="140"/>
      <c r="K12" s="140"/>
      <c r="L12" s="140"/>
      <c r="M12" s="140"/>
      <c r="N12" s="140">
        <v>46</v>
      </c>
      <c r="O12" s="80">
        <f t="shared" si="1"/>
        <v>46</v>
      </c>
    </row>
    <row r="13" spans="1:16" s="4" customFormat="1" ht="20" customHeight="1" x14ac:dyDescent="0.2">
      <c r="A13" s="52">
        <v>11</v>
      </c>
      <c r="B13" s="117" t="s">
        <v>108</v>
      </c>
      <c r="C13" s="117" t="s">
        <v>299</v>
      </c>
      <c r="D13" s="117" t="s">
        <v>300</v>
      </c>
      <c r="E13" s="117" t="s">
        <v>301</v>
      </c>
      <c r="F13" s="117" t="s">
        <v>302</v>
      </c>
      <c r="G13" s="79"/>
      <c r="H13" s="435">
        <v>43</v>
      </c>
      <c r="I13" s="435"/>
      <c r="J13" s="229"/>
      <c r="K13" s="229"/>
      <c r="L13" s="229"/>
      <c r="M13" s="229"/>
      <c r="N13" s="229"/>
      <c r="O13" s="80">
        <f>SUM(G13:N13)</f>
        <v>43</v>
      </c>
    </row>
    <row r="14" spans="1:16" s="4" customFormat="1" ht="20" customHeight="1" x14ac:dyDescent="0.2">
      <c r="A14" s="52">
        <v>12</v>
      </c>
      <c r="B14" s="376" t="s">
        <v>507</v>
      </c>
      <c r="C14" s="376" t="s">
        <v>508</v>
      </c>
      <c r="D14" s="376" t="s">
        <v>462</v>
      </c>
      <c r="E14" s="376" t="s">
        <v>463</v>
      </c>
      <c r="F14" s="376" t="s">
        <v>128</v>
      </c>
      <c r="G14" s="80"/>
      <c r="H14" s="140">
        <v>40</v>
      </c>
      <c r="I14" s="140"/>
      <c r="J14" s="140"/>
      <c r="K14" s="140"/>
      <c r="L14" s="140"/>
      <c r="M14" s="140"/>
      <c r="N14" s="140"/>
      <c r="O14" s="208">
        <f>SUM(G14:N14)</f>
        <v>40</v>
      </c>
    </row>
    <row r="15" spans="1:16" s="4" customFormat="1" ht="20" customHeight="1" x14ac:dyDescent="0.2">
      <c r="A15" s="241">
        <v>13</v>
      </c>
      <c r="B15" s="376" t="s">
        <v>308</v>
      </c>
      <c r="C15" s="376" t="s">
        <v>504</v>
      </c>
      <c r="D15" s="376" t="s">
        <v>505</v>
      </c>
      <c r="E15" s="376" t="s">
        <v>506</v>
      </c>
      <c r="F15" s="376" t="s">
        <v>31</v>
      </c>
      <c r="G15" s="80"/>
      <c r="H15" s="140">
        <v>37</v>
      </c>
      <c r="I15" s="140"/>
      <c r="J15" s="140"/>
      <c r="K15" s="140"/>
      <c r="L15" s="140"/>
      <c r="M15" s="140"/>
      <c r="N15" s="140"/>
      <c r="O15" s="80">
        <f>SUM(G15:N15)</f>
        <v>37</v>
      </c>
    </row>
    <row r="16" spans="1:16" s="4" customFormat="1" ht="20" customHeight="1" x14ac:dyDescent="0.15">
      <c r="A16" s="52"/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</row>
    <row r="17" spans="1:18" s="4" customFormat="1" ht="20" customHeight="1" thickBot="1" x14ac:dyDescent="0.2">
      <c r="A17" s="248"/>
      <c r="B17" s="249" t="s">
        <v>19</v>
      </c>
      <c r="C17" s="250"/>
      <c r="D17" s="752" t="s">
        <v>12</v>
      </c>
      <c r="E17" s="752"/>
      <c r="F17" s="752"/>
      <c r="G17" s="251"/>
      <c r="H17" s="251"/>
      <c r="I17" s="251"/>
      <c r="J17" s="250"/>
      <c r="K17" s="250"/>
      <c r="L17" s="250"/>
      <c r="M17" s="250"/>
      <c r="N17" s="250"/>
      <c r="O17" s="252"/>
    </row>
    <row r="18" spans="1:18" s="4" customFormat="1" ht="35" customHeight="1" thickTop="1" thickBot="1" x14ac:dyDescent="0.2">
      <c r="A18" s="243" t="s">
        <v>28</v>
      </c>
      <c r="B18" s="244" t="s">
        <v>4</v>
      </c>
      <c r="C18" s="244" t="s">
        <v>5</v>
      </c>
      <c r="D18" s="244" t="s">
        <v>1</v>
      </c>
      <c r="E18" s="244" t="s">
        <v>2</v>
      </c>
      <c r="F18" s="245" t="s">
        <v>3</v>
      </c>
      <c r="G18" s="246" t="s">
        <v>311</v>
      </c>
      <c r="H18" s="244" t="s">
        <v>592</v>
      </c>
      <c r="I18" s="448" t="s">
        <v>644</v>
      </c>
      <c r="J18" s="244" t="s">
        <v>657</v>
      </c>
      <c r="K18" s="244" t="s">
        <v>660</v>
      </c>
      <c r="L18" s="246" t="s">
        <v>681</v>
      </c>
      <c r="M18" s="244" t="s">
        <v>688</v>
      </c>
      <c r="N18" s="244" t="s">
        <v>697</v>
      </c>
      <c r="O18" s="247" t="s">
        <v>9</v>
      </c>
      <c r="R18" s="4" t="s">
        <v>10</v>
      </c>
    </row>
    <row r="19" spans="1:18" s="4" customFormat="1" ht="20" customHeight="1" thickTop="1" x14ac:dyDescent="0.2">
      <c r="A19" s="669">
        <v>1</v>
      </c>
      <c r="B19" s="524" t="s">
        <v>169</v>
      </c>
      <c r="C19" s="524" t="s">
        <v>226</v>
      </c>
      <c r="D19" s="524" t="s">
        <v>79</v>
      </c>
      <c r="E19" s="524" t="s">
        <v>227</v>
      </c>
      <c r="F19" s="524" t="s">
        <v>223</v>
      </c>
      <c r="G19" s="525">
        <v>48</v>
      </c>
      <c r="H19" s="704">
        <v>50</v>
      </c>
      <c r="I19" s="704">
        <v>47</v>
      </c>
      <c r="J19" s="704">
        <v>52</v>
      </c>
      <c r="K19" s="704">
        <v>60</v>
      </c>
      <c r="L19" s="704">
        <v>57</v>
      </c>
      <c r="M19" s="704">
        <v>59</v>
      </c>
      <c r="N19" s="704"/>
      <c r="O19" s="535">
        <f>SUM(G19:N19)-I19-G19-H19</f>
        <v>228</v>
      </c>
      <c r="P19" s="128"/>
    </row>
    <row r="20" spans="1:18" s="4" customFormat="1" ht="20" customHeight="1" x14ac:dyDescent="0.2">
      <c r="A20" s="513">
        <v>2</v>
      </c>
      <c r="B20" s="514" t="s">
        <v>282</v>
      </c>
      <c r="C20" s="514" t="s">
        <v>283</v>
      </c>
      <c r="D20" s="514" t="s">
        <v>208</v>
      </c>
      <c r="E20" s="514" t="s">
        <v>125</v>
      </c>
      <c r="F20" s="514" t="s">
        <v>32</v>
      </c>
      <c r="G20" s="467">
        <v>45</v>
      </c>
      <c r="H20" s="467">
        <v>54</v>
      </c>
      <c r="I20" s="467">
        <v>51</v>
      </c>
      <c r="J20" s="467">
        <v>57</v>
      </c>
      <c r="K20" s="467">
        <v>55</v>
      </c>
      <c r="L20" s="467">
        <v>48</v>
      </c>
      <c r="M20" s="467">
        <v>50</v>
      </c>
      <c r="N20" s="467">
        <v>46</v>
      </c>
      <c r="O20" s="546">
        <f>SUM(G20:N20)-G20-L20-M20-N20</f>
        <v>217</v>
      </c>
      <c r="P20" s="128"/>
    </row>
    <row r="21" spans="1:18" s="3" customFormat="1" ht="19" customHeight="1" thickBot="1" x14ac:dyDescent="0.25">
      <c r="A21" s="702">
        <v>3</v>
      </c>
      <c r="B21" s="530" t="s">
        <v>166</v>
      </c>
      <c r="C21" s="530" t="s">
        <v>82</v>
      </c>
      <c r="D21" s="530" t="s">
        <v>150</v>
      </c>
      <c r="E21" s="530" t="s">
        <v>151</v>
      </c>
      <c r="F21" s="530" t="s">
        <v>314</v>
      </c>
      <c r="G21" s="531">
        <v>51</v>
      </c>
      <c r="H21" s="531">
        <v>46</v>
      </c>
      <c r="I21" s="634"/>
      <c r="J21" s="531"/>
      <c r="K21" s="531"/>
      <c r="L21" s="531"/>
      <c r="M21" s="531">
        <v>54</v>
      </c>
      <c r="N21" s="531">
        <v>62</v>
      </c>
      <c r="O21" s="550">
        <f>SUM(G21:N21)</f>
        <v>213</v>
      </c>
      <c r="P21" s="165"/>
    </row>
    <row r="22" spans="1:18" s="4" customFormat="1" ht="20" customHeight="1" thickTop="1" x14ac:dyDescent="0.2">
      <c r="A22" s="241">
        <v>4</v>
      </c>
      <c r="B22" s="209" t="s">
        <v>177</v>
      </c>
      <c r="C22" s="209" t="s">
        <v>178</v>
      </c>
      <c r="D22" s="209" t="s">
        <v>179</v>
      </c>
      <c r="E22" s="209" t="s">
        <v>180</v>
      </c>
      <c r="F22" s="209" t="s">
        <v>33</v>
      </c>
      <c r="G22" s="168">
        <v>42</v>
      </c>
      <c r="H22" s="168">
        <v>33</v>
      </c>
      <c r="I22" s="168"/>
      <c r="J22" s="168">
        <v>48</v>
      </c>
      <c r="K22" s="168">
        <v>34</v>
      </c>
      <c r="L22" s="168">
        <v>44</v>
      </c>
      <c r="M22" s="168">
        <v>46</v>
      </c>
      <c r="N22" s="168">
        <v>57</v>
      </c>
      <c r="O22" s="210">
        <f>SUM(G22:N22)-H22-K22-L22</f>
        <v>193</v>
      </c>
      <c r="P22" s="128"/>
    </row>
    <row r="23" spans="1:18" s="4" customFormat="1" ht="20" customHeight="1" x14ac:dyDescent="0.2">
      <c r="A23" s="52">
        <v>5</v>
      </c>
      <c r="B23" s="495" t="s">
        <v>91</v>
      </c>
      <c r="C23" s="495" t="s">
        <v>326</v>
      </c>
      <c r="D23" s="495" t="s">
        <v>195</v>
      </c>
      <c r="E23" s="495" t="s">
        <v>196</v>
      </c>
      <c r="F23" s="498" t="s">
        <v>682</v>
      </c>
      <c r="G23" s="140"/>
      <c r="H23" s="412"/>
      <c r="I23" s="412"/>
      <c r="J23" s="412"/>
      <c r="K23" s="412">
        <v>51</v>
      </c>
      <c r="L23" s="412">
        <v>52</v>
      </c>
      <c r="M23" s="412">
        <v>43</v>
      </c>
      <c r="N23" s="412">
        <v>40</v>
      </c>
      <c r="O23" s="80">
        <f>SUM(G23:N23)</f>
        <v>186</v>
      </c>
      <c r="P23" s="128"/>
    </row>
    <row r="24" spans="1:18" s="4" customFormat="1" ht="20" customHeight="1" x14ac:dyDescent="0.2">
      <c r="A24" s="52">
        <v>6</v>
      </c>
      <c r="B24" s="117" t="s">
        <v>136</v>
      </c>
      <c r="C24" s="117" t="s">
        <v>137</v>
      </c>
      <c r="D24" s="117" t="s">
        <v>138</v>
      </c>
      <c r="E24" s="117" t="s">
        <v>139</v>
      </c>
      <c r="F24" s="117" t="s">
        <v>302</v>
      </c>
      <c r="G24" s="137">
        <v>59</v>
      </c>
      <c r="H24" s="203">
        <v>59</v>
      </c>
      <c r="I24" s="203">
        <v>56</v>
      </c>
      <c r="J24" s="140"/>
      <c r="K24" s="141"/>
      <c r="L24" s="140"/>
      <c r="M24" s="140"/>
      <c r="N24" s="140"/>
      <c r="O24" s="80">
        <f t="shared" ref="O24" si="2">SUM(G24:N24)</f>
        <v>174</v>
      </c>
      <c r="P24" s="128"/>
    </row>
    <row r="25" spans="1:18" s="4" customFormat="1" ht="20" customHeight="1" x14ac:dyDescent="0.2">
      <c r="A25" s="52">
        <v>7</v>
      </c>
      <c r="B25" s="114" t="s">
        <v>510</v>
      </c>
      <c r="C25" s="114" t="s">
        <v>511</v>
      </c>
      <c r="D25" s="114" t="s">
        <v>432</v>
      </c>
      <c r="E25" s="179" t="s">
        <v>324</v>
      </c>
      <c r="F25" s="376" t="s">
        <v>128</v>
      </c>
      <c r="G25" s="33"/>
      <c r="H25" s="140">
        <v>43</v>
      </c>
      <c r="I25" s="432"/>
      <c r="J25" s="140">
        <v>35</v>
      </c>
      <c r="K25" s="137">
        <v>44</v>
      </c>
      <c r="L25" s="137">
        <v>41</v>
      </c>
      <c r="M25" s="137">
        <v>37</v>
      </c>
      <c r="N25" s="137"/>
      <c r="O25" s="80">
        <f>SUM(G25:N25)-J25</f>
        <v>165</v>
      </c>
      <c r="P25" s="128"/>
      <c r="Q25" s="106"/>
    </row>
    <row r="26" spans="1:18" ht="19.5" customHeight="1" x14ac:dyDescent="0.2">
      <c r="A26" s="52">
        <v>8</v>
      </c>
      <c r="B26" s="117" t="s">
        <v>144</v>
      </c>
      <c r="C26" s="117" t="s">
        <v>145</v>
      </c>
      <c r="D26" s="117" t="s">
        <v>146</v>
      </c>
      <c r="E26" s="117" t="s">
        <v>147</v>
      </c>
      <c r="F26" s="117" t="s">
        <v>37</v>
      </c>
      <c r="G26" s="146">
        <v>36</v>
      </c>
      <c r="H26" s="137">
        <v>40</v>
      </c>
      <c r="I26" s="203">
        <v>32</v>
      </c>
      <c r="J26" s="140"/>
      <c r="K26" s="141">
        <v>38</v>
      </c>
      <c r="L26" s="140"/>
      <c r="M26" s="140"/>
      <c r="N26" s="140">
        <v>49</v>
      </c>
      <c r="O26" s="80">
        <f>SUM(G26:N26)-I26</f>
        <v>163</v>
      </c>
      <c r="P26" s="165"/>
    </row>
    <row r="27" spans="1:18" s="5" customFormat="1" ht="21.75" customHeight="1" x14ac:dyDescent="0.2">
      <c r="A27" s="52">
        <v>9</v>
      </c>
      <c r="B27" s="117" t="s">
        <v>228</v>
      </c>
      <c r="C27" s="117" t="s">
        <v>143</v>
      </c>
      <c r="D27" s="117" t="s">
        <v>319</v>
      </c>
      <c r="E27" s="117" t="s">
        <v>229</v>
      </c>
      <c r="F27" s="117" t="s">
        <v>61</v>
      </c>
      <c r="G27" s="147">
        <v>32</v>
      </c>
      <c r="H27" s="218">
        <v>37</v>
      </c>
      <c r="I27" s="430">
        <v>40</v>
      </c>
      <c r="J27" s="218"/>
      <c r="K27" s="218">
        <v>41</v>
      </c>
      <c r="L27" s="218"/>
      <c r="M27" s="218">
        <v>40</v>
      </c>
      <c r="N27" s="218">
        <v>38</v>
      </c>
      <c r="O27" s="80">
        <f>SUM(G27:N27)-G27-H27</f>
        <v>159</v>
      </c>
      <c r="P27" s="166"/>
    </row>
    <row r="28" spans="1:18" s="5" customFormat="1" ht="21.75" customHeight="1" x14ac:dyDescent="0.2">
      <c r="A28" s="52">
        <v>10</v>
      </c>
      <c r="B28" s="117" t="s">
        <v>171</v>
      </c>
      <c r="C28" s="117" t="s">
        <v>122</v>
      </c>
      <c r="D28" s="117" t="s">
        <v>197</v>
      </c>
      <c r="E28" s="117" t="s">
        <v>198</v>
      </c>
      <c r="F28" s="117" t="s">
        <v>37</v>
      </c>
      <c r="G28" s="140"/>
      <c r="H28" s="412"/>
      <c r="I28" s="412"/>
      <c r="J28" s="412"/>
      <c r="K28" s="412">
        <v>47</v>
      </c>
      <c r="L28" s="412">
        <v>29</v>
      </c>
      <c r="M28" s="412">
        <v>33</v>
      </c>
      <c r="N28" s="412">
        <v>43</v>
      </c>
      <c r="O28" s="80">
        <f>SUM(G28:N28)</f>
        <v>152</v>
      </c>
    </row>
    <row r="29" spans="1:18" s="5" customFormat="1" ht="21.75" customHeight="1" x14ac:dyDescent="0.2">
      <c r="A29" s="52">
        <v>11</v>
      </c>
      <c r="B29" s="116" t="s">
        <v>516</v>
      </c>
      <c r="C29" s="116" t="s">
        <v>517</v>
      </c>
      <c r="D29" s="116" t="s">
        <v>431</v>
      </c>
      <c r="E29" s="116" t="s">
        <v>265</v>
      </c>
      <c r="F29" s="116" t="s">
        <v>51</v>
      </c>
      <c r="G29" s="228"/>
      <c r="H29" s="206">
        <v>24</v>
      </c>
      <c r="I29" s="206">
        <v>28</v>
      </c>
      <c r="J29" s="206">
        <v>41</v>
      </c>
      <c r="K29" s="206">
        <v>34</v>
      </c>
      <c r="L29" s="206">
        <v>35</v>
      </c>
      <c r="M29" s="206">
        <v>35</v>
      </c>
      <c r="N29" s="206">
        <v>30</v>
      </c>
      <c r="O29" s="208">
        <f>SUM(G29:N29)-H29-I29-N29</f>
        <v>145</v>
      </c>
      <c r="Q29" s="121"/>
    </row>
    <row r="30" spans="1:18" s="5" customFormat="1" ht="21.75" customHeight="1" x14ac:dyDescent="0.2">
      <c r="A30" s="52">
        <v>12</v>
      </c>
      <c r="B30" s="117" t="s">
        <v>91</v>
      </c>
      <c r="C30" s="117" t="s">
        <v>326</v>
      </c>
      <c r="D30" s="117" t="s">
        <v>288</v>
      </c>
      <c r="E30" s="117" t="s">
        <v>289</v>
      </c>
      <c r="F30" s="117" t="s">
        <v>302</v>
      </c>
      <c r="G30" s="143">
        <v>28</v>
      </c>
      <c r="H30" s="431">
        <v>29</v>
      </c>
      <c r="I30" s="431">
        <v>37</v>
      </c>
      <c r="J30" s="431">
        <v>44</v>
      </c>
      <c r="K30" s="431"/>
      <c r="L30" s="431"/>
      <c r="M30" s="431"/>
      <c r="N30" s="431"/>
      <c r="O30" s="80">
        <f>SUM(G30:N30)</f>
        <v>138</v>
      </c>
      <c r="Q30" s="121"/>
    </row>
    <row r="31" spans="1:18" s="5" customFormat="1" ht="21.75" customHeight="1" x14ac:dyDescent="0.2">
      <c r="A31" s="52">
        <v>13</v>
      </c>
      <c r="B31" s="442" t="s">
        <v>512</v>
      </c>
      <c r="C31" s="442" t="s">
        <v>513</v>
      </c>
      <c r="D31" s="442" t="s">
        <v>437</v>
      </c>
      <c r="E31" s="457" t="s">
        <v>438</v>
      </c>
      <c r="F31" s="376" t="s">
        <v>37</v>
      </c>
      <c r="G31" s="433"/>
      <c r="H31" s="433"/>
      <c r="I31" s="458">
        <v>32</v>
      </c>
      <c r="J31" s="458"/>
      <c r="K31" s="454">
        <v>36</v>
      </c>
      <c r="L31" s="454">
        <v>33</v>
      </c>
      <c r="M31" s="454">
        <v>29</v>
      </c>
      <c r="N31" s="454">
        <v>32</v>
      </c>
      <c r="O31" s="208">
        <f>SUM(G31:N31)-M31</f>
        <v>133</v>
      </c>
      <c r="P31" s="121"/>
    </row>
    <row r="32" spans="1:18" s="5" customFormat="1" ht="21.75" customHeight="1" x14ac:dyDescent="0.2">
      <c r="A32" s="52">
        <v>14</v>
      </c>
      <c r="B32" s="150" t="s">
        <v>320</v>
      </c>
      <c r="C32" s="150" t="s">
        <v>321</v>
      </c>
      <c r="D32" s="150" t="s">
        <v>322</v>
      </c>
      <c r="E32" s="398" t="s">
        <v>323</v>
      </c>
      <c r="F32" s="236" t="s">
        <v>61</v>
      </c>
      <c r="G32" s="206">
        <v>30</v>
      </c>
      <c r="H32" s="412"/>
      <c r="I32" s="412"/>
      <c r="J32" s="412"/>
      <c r="K32" s="412">
        <v>30</v>
      </c>
      <c r="L32" s="412">
        <v>38</v>
      </c>
      <c r="M32" s="412">
        <v>31</v>
      </c>
      <c r="N32" s="412">
        <v>27</v>
      </c>
      <c r="O32" s="208">
        <f>SUM(G32:N32)-N32</f>
        <v>129</v>
      </c>
      <c r="P32" s="121"/>
    </row>
    <row r="33" spans="1:17" s="5" customFormat="1" ht="21.75" customHeight="1" x14ac:dyDescent="0.2">
      <c r="A33" s="52">
        <v>15</v>
      </c>
      <c r="B33" s="117" t="s">
        <v>274</v>
      </c>
      <c r="C33" s="117" t="s">
        <v>324</v>
      </c>
      <c r="D33" s="117" t="s">
        <v>325</v>
      </c>
      <c r="E33" s="117" t="s">
        <v>241</v>
      </c>
      <c r="F33" s="150" t="s">
        <v>128</v>
      </c>
      <c r="G33" s="206">
        <v>29</v>
      </c>
      <c r="H33" s="412">
        <v>23</v>
      </c>
      <c r="I33" s="412"/>
      <c r="J33" s="412">
        <v>31</v>
      </c>
      <c r="K33" s="431">
        <v>30</v>
      </c>
      <c r="L33" s="431"/>
      <c r="M33" s="431">
        <v>27</v>
      </c>
      <c r="N33" s="431"/>
      <c r="O33" s="80">
        <f>SUM(G33:N33)-H33</f>
        <v>117</v>
      </c>
      <c r="P33" s="121"/>
    </row>
    <row r="34" spans="1:17" s="5" customFormat="1" ht="21.75" customHeight="1" x14ac:dyDescent="0.2">
      <c r="A34" s="52">
        <v>16</v>
      </c>
      <c r="B34" s="117" t="s">
        <v>317</v>
      </c>
      <c r="C34" s="117" t="s">
        <v>318</v>
      </c>
      <c r="D34" s="117" t="s">
        <v>195</v>
      </c>
      <c r="E34" s="117" t="s">
        <v>196</v>
      </c>
      <c r="F34" s="117" t="s">
        <v>302</v>
      </c>
      <c r="G34" s="145">
        <v>36</v>
      </c>
      <c r="H34" s="137">
        <v>31</v>
      </c>
      <c r="I34" s="430">
        <v>28</v>
      </c>
      <c r="J34" s="218">
        <v>35</v>
      </c>
      <c r="K34" s="218"/>
      <c r="L34" s="218"/>
      <c r="M34" s="218"/>
      <c r="N34" s="218"/>
      <c r="O34" s="80">
        <f>SUM(G34:N34)-I34</f>
        <v>102</v>
      </c>
      <c r="P34" s="166"/>
    </row>
    <row r="35" spans="1:17" s="5" customFormat="1" ht="21.75" customHeight="1" x14ac:dyDescent="0.2">
      <c r="A35" s="52">
        <v>17</v>
      </c>
      <c r="B35" s="117" t="s">
        <v>315</v>
      </c>
      <c r="C35" s="117" t="s">
        <v>81</v>
      </c>
      <c r="D35" s="117" t="s">
        <v>316</v>
      </c>
      <c r="E35" s="117" t="s">
        <v>143</v>
      </c>
      <c r="F35" s="117" t="s">
        <v>61</v>
      </c>
      <c r="G35" s="137">
        <v>38</v>
      </c>
      <c r="H35" s="168">
        <v>25</v>
      </c>
      <c r="I35" s="137">
        <v>37</v>
      </c>
      <c r="J35" s="137"/>
      <c r="K35" s="137"/>
      <c r="L35" s="137"/>
      <c r="M35" s="137"/>
      <c r="N35" s="137"/>
      <c r="O35" s="80">
        <f t="shared" ref="O35" si="3">SUM(G35:N35)</f>
        <v>100</v>
      </c>
      <c r="P35" s="166"/>
    </row>
    <row r="36" spans="1:17" s="5" customFormat="1" ht="21.75" customHeight="1" x14ac:dyDescent="0.2">
      <c r="A36" s="52">
        <v>18</v>
      </c>
      <c r="B36" s="150" t="s">
        <v>230</v>
      </c>
      <c r="C36" s="150" t="s">
        <v>231</v>
      </c>
      <c r="D36" s="150" t="s">
        <v>199</v>
      </c>
      <c r="E36" s="150" t="s">
        <v>200</v>
      </c>
      <c r="F36" s="150" t="s">
        <v>37</v>
      </c>
      <c r="G36" s="471"/>
      <c r="H36" s="471"/>
      <c r="I36" s="471"/>
      <c r="J36" s="471"/>
      <c r="K36" s="433">
        <v>26</v>
      </c>
      <c r="L36" s="458">
        <v>33</v>
      </c>
      <c r="M36" s="433"/>
      <c r="N36" s="433">
        <v>36</v>
      </c>
      <c r="O36" s="80">
        <f t="shared" ref="O36:O41" si="4">SUM(G36:N36)</f>
        <v>95</v>
      </c>
      <c r="P36" s="166"/>
    </row>
    <row r="37" spans="1:17" s="5" customFormat="1" ht="21.75" customHeight="1" x14ac:dyDescent="0.2">
      <c r="A37" s="52">
        <v>19</v>
      </c>
      <c r="B37" s="114" t="s">
        <v>87</v>
      </c>
      <c r="C37" s="114" t="s">
        <v>515</v>
      </c>
      <c r="D37" s="114" t="s">
        <v>440</v>
      </c>
      <c r="E37" s="179" t="s">
        <v>441</v>
      </c>
      <c r="F37" s="376" t="s">
        <v>223</v>
      </c>
      <c r="G37" s="433"/>
      <c r="H37" s="433"/>
      <c r="I37" s="458"/>
      <c r="J37" s="458">
        <v>31</v>
      </c>
      <c r="K37" s="454"/>
      <c r="L37" s="454">
        <v>29</v>
      </c>
      <c r="M37" s="454"/>
      <c r="N37" s="454">
        <v>28</v>
      </c>
      <c r="O37" s="208">
        <f t="shared" si="4"/>
        <v>88</v>
      </c>
      <c r="P37" s="166"/>
    </row>
    <row r="38" spans="1:17" s="5" customFormat="1" ht="21.75" customHeight="1" x14ac:dyDescent="0.2">
      <c r="A38" s="52">
        <v>20</v>
      </c>
      <c r="B38" s="114" t="s">
        <v>651</v>
      </c>
      <c r="C38" s="114" t="s">
        <v>652</v>
      </c>
      <c r="D38" s="114" t="s">
        <v>297</v>
      </c>
      <c r="E38" s="179" t="s">
        <v>298</v>
      </c>
      <c r="F38" s="376" t="s">
        <v>587</v>
      </c>
      <c r="G38" s="140"/>
      <c r="H38" s="432"/>
      <c r="I38" s="432">
        <v>43</v>
      </c>
      <c r="J38" s="432">
        <v>38</v>
      </c>
      <c r="K38" s="432"/>
      <c r="L38" s="432"/>
      <c r="M38" s="432"/>
      <c r="N38" s="432"/>
      <c r="O38" s="80">
        <f t="shared" si="4"/>
        <v>81</v>
      </c>
      <c r="P38" s="166"/>
    </row>
    <row r="39" spans="1:17" s="5" customFormat="1" ht="21.75" customHeight="1" x14ac:dyDescent="0.2">
      <c r="A39" s="52">
        <v>21</v>
      </c>
      <c r="B39" s="494" t="s">
        <v>689</v>
      </c>
      <c r="C39" s="494" t="s">
        <v>690</v>
      </c>
      <c r="D39" s="494" t="s">
        <v>316</v>
      </c>
      <c r="E39" s="494" t="s">
        <v>143</v>
      </c>
      <c r="F39" s="506" t="s">
        <v>61</v>
      </c>
      <c r="G39" s="433"/>
      <c r="H39" s="433"/>
      <c r="I39" s="433"/>
      <c r="J39" s="433"/>
      <c r="K39" s="433"/>
      <c r="L39" s="433"/>
      <c r="M39" s="458">
        <v>25</v>
      </c>
      <c r="N39" s="458">
        <v>53</v>
      </c>
      <c r="O39" s="80">
        <f t="shared" si="4"/>
        <v>78</v>
      </c>
      <c r="P39" s="166"/>
    </row>
    <row r="40" spans="1:17" s="5" customFormat="1" ht="21.75" customHeight="1" x14ac:dyDescent="0.2">
      <c r="A40" s="52">
        <v>22</v>
      </c>
      <c r="B40" s="117" t="s">
        <v>171</v>
      </c>
      <c r="C40" s="117" t="s">
        <v>122</v>
      </c>
      <c r="D40" s="117" t="s">
        <v>199</v>
      </c>
      <c r="E40" s="117" t="s">
        <v>200</v>
      </c>
      <c r="F40" s="117" t="s">
        <v>37</v>
      </c>
      <c r="G40" s="137">
        <v>40</v>
      </c>
      <c r="H40" s="137">
        <v>35</v>
      </c>
      <c r="I40" s="431"/>
      <c r="J40" s="137"/>
      <c r="K40" s="137"/>
      <c r="L40" s="137"/>
      <c r="M40" s="137"/>
      <c r="N40" s="137"/>
      <c r="O40" s="80">
        <f t="shared" si="4"/>
        <v>75</v>
      </c>
      <c r="P40" s="166"/>
    </row>
    <row r="41" spans="1:17" s="5" customFormat="1" ht="21.75" customHeight="1" x14ac:dyDescent="0.2">
      <c r="A41" s="52">
        <v>23</v>
      </c>
      <c r="B41" s="117" t="s">
        <v>169</v>
      </c>
      <c r="C41" s="117" t="s">
        <v>170</v>
      </c>
      <c r="D41" s="117" t="s">
        <v>204</v>
      </c>
      <c r="E41" s="117" t="s">
        <v>205</v>
      </c>
      <c r="F41" s="117" t="s">
        <v>33</v>
      </c>
      <c r="G41" s="137">
        <v>64</v>
      </c>
      <c r="H41" s="141"/>
      <c r="I41" s="410"/>
      <c r="J41" s="141"/>
      <c r="K41" s="141"/>
      <c r="L41" s="141"/>
      <c r="M41" s="141"/>
      <c r="N41" s="141"/>
      <c r="O41" s="80">
        <f t="shared" si="4"/>
        <v>64</v>
      </c>
      <c r="P41" s="166"/>
      <c r="Q41" s="121"/>
    </row>
    <row r="42" spans="1:17" s="5" customFormat="1" ht="21.75" customHeight="1" x14ac:dyDescent="0.2">
      <c r="A42" s="52">
        <v>24</v>
      </c>
      <c r="B42" s="117" t="s">
        <v>230</v>
      </c>
      <c r="C42" s="117" t="s">
        <v>231</v>
      </c>
      <c r="D42" s="117" t="s">
        <v>197</v>
      </c>
      <c r="E42" s="117" t="s">
        <v>198</v>
      </c>
      <c r="F42" s="117" t="s">
        <v>37</v>
      </c>
      <c r="G42" s="148">
        <v>28</v>
      </c>
      <c r="H42" s="137">
        <v>27</v>
      </c>
      <c r="I42" s="431"/>
      <c r="J42" s="137"/>
      <c r="K42" s="137"/>
      <c r="L42" s="137"/>
      <c r="M42" s="137"/>
      <c r="N42" s="137"/>
      <c r="O42" s="80">
        <f t="shared" ref="O42:O44" si="5">SUM(G42:N42)</f>
        <v>55</v>
      </c>
      <c r="P42" s="166"/>
    </row>
    <row r="43" spans="1:17" s="5" customFormat="1" ht="21.75" customHeight="1" x14ac:dyDescent="0.2">
      <c r="A43" s="52">
        <v>24</v>
      </c>
      <c r="B43" s="117" t="s">
        <v>171</v>
      </c>
      <c r="C43" s="117" t="s">
        <v>172</v>
      </c>
      <c r="D43" s="117" t="s">
        <v>173</v>
      </c>
      <c r="E43" s="117" t="s">
        <v>313</v>
      </c>
      <c r="F43" s="117" t="s">
        <v>37</v>
      </c>
      <c r="G43" s="137">
        <v>55</v>
      </c>
      <c r="H43" s="429"/>
      <c r="I43" s="429"/>
      <c r="J43" s="429"/>
      <c r="K43" s="429"/>
      <c r="L43" s="429"/>
      <c r="M43" s="429"/>
      <c r="N43" s="429"/>
      <c r="O43" s="80">
        <f t="shared" si="5"/>
        <v>55</v>
      </c>
      <c r="P43" s="166"/>
    </row>
    <row r="44" spans="1:17" s="5" customFormat="1" ht="21.75" customHeight="1" x14ac:dyDescent="0.2">
      <c r="A44" s="52">
        <v>26</v>
      </c>
      <c r="B44" s="365" t="s">
        <v>663</v>
      </c>
      <c r="C44" s="365" t="s">
        <v>664</v>
      </c>
      <c r="D44" s="365" t="s">
        <v>444</v>
      </c>
      <c r="E44" s="365" t="s">
        <v>445</v>
      </c>
      <c r="F44" s="365" t="s">
        <v>278</v>
      </c>
      <c r="G44" s="433"/>
      <c r="H44" s="433"/>
      <c r="I44" s="433"/>
      <c r="J44" s="433"/>
      <c r="K44" s="433">
        <v>25</v>
      </c>
      <c r="L44" s="433"/>
      <c r="M44" s="458">
        <v>24</v>
      </c>
      <c r="N44" s="458"/>
      <c r="O44" s="80">
        <f t="shared" si="5"/>
        <v>49</v>
      </c>
      <c r="P44" s="166"/>
    </row>
    <row r="45" spans="1:17" s="5" customFormat="1" ht="21.75" customHeight="1" x14ac:dyDescent="0.2">
      <c r="A45" s="52">
        <v>27</v>
      </c>
      <c r="B45" s="376" t="s">
        <v>295</v>
      </c>
      <c r="C45" s="376" t="s">
        <v>296</v>
      </c>
      <c r="D45" s="376" t="s">
        <v>191</v>
      </c>
      <c r="E45" s="376" t="s">
        <v>133</v>
      </c>
      <c r="F45" s="376" t="s">
        <v>37</v>
      </c>
      <c r="G45" s="433"/>
      <c r="H45" s="433"/>
      <c r="I45" s="433"/>
      <c r="J45" s="433"/>
      <c r="K45" s="433"/>
      <c r="L45" s="433"/>
      <c r="M45" s="433"/>
      <c r="N45" s="458">
        <v>34</v>
      </c>
      <c r="O45" s="80">
        <f>SUM(G45:N45)</f>
        <v>34</v>
      </c>
      <c r="P45" s="166"/>
    </row>
    <row r="46" spans="1:17" s="5" customFormat="1" ht="21.75" customHeight="1" x14ac:dyDescent="0.2">
      <c r="A46" s="52">
        <v>28</v>
      </c>
      <c r="B46" s="365" t="s">
        <v>189</v>
      </c>
      <c r="C46" s="365" t="s">
        <v>190</v>
      </c>
      <c r="D46" s="365" t="s">
        <v>191</v>
      </c>
      <c r="E46" s="365" t="s">
        <v>133</v>
      </c>
      <c r="F46" s="365" t="s">
        <v>37</v>
      </c>
      <c r="G46" s="138">
        <v>28</v>
      </c>
      <c r="H46" s="140"/>
      <c r="I46" s="140"/>
      <c r="J46" s="140"/>
      <c r="K46" s="140"/>
      <c r="L46" s="140"/>
      <c r="M46" s="140"/>
      <c r="N46" s="140"/>
      <c r="O46" s="80">
        <f>SUM(G46:N46)</f>
        <v>28</v>
      </c>
      <c r="P46" s="166"/>
    </row>
    <row r="47" spans="1:17" s="5" customFormat="1" ht="21.75" customHeight="1" x14ac:dyDescent="0.2">
      <c r="A47" s="52">
        <v>29</v>
      </c>
      <c r="B47" s="376" t="s">
        <v>712</v>
      </c>
      <c r="C47" s="376" t="s">
        <v>713</v>
      </c>
      <c r="D47" s="376" t="s">
        <v>714</v>
      </c>
      <c r="E47" s="376" t="s">
        <v>470</v>
      </c>
      <c r="F47" s="376" t="s">
        <v>37</v>
      </c>
      <c r="G47" s="433"/>
      <c r="H47" s="433"/>
      <c r="I47" s="433"/>
      <c r="J47" s="433"/>
      <c r="K47" s="433"/>
      <c r="L47" s="433"/>
      <c r="M47" s="433"/>
      <c r="N47" s="458">
        <v>26</v>
      </c>
      <c r="O47" s="80">
        <f>SUM(G47:N47)</f>
        <v>26</v>
      </c>
      <c r="P47" s="166"/>
    </row>
    <row r="48" spans="1:17" s="5" customFormat="1" ht="21.75" customHeight="1" x14ac:dyDescent="0.2">
      <c r="A48" s="52">
        <v>30</v>
      </c>
      <c r="B48" s="365" t="s">
        <v>315</v>
      </c>
      <c r="C48" s="365" t="s">
        <v>81</v>
      </c>
      <c r="D48" s="376" t="s">
        <v>287</v>
      </c>
      <c r="E48" s="376" t="s">
        <v>724</v>
      </c>
      <c r="F48" s="376" t="s">
        <v>61</v>
      </c>
      <c r="G48" s="433"/>
      <c r="H48" s="433"/>
      <c r="I48" s="433"/>
      <c r="J48" s="433"/>
      <c r="K48" s="433"/>
      <c r="L48" s="433"/>
      <c r="M48" s="433"/>
      <c r="N48" s="458">
        <v>25</v>
      </c>
      <c r="O48" s="80">
        <f>SUM(G48:N48)</f>
        <v>25</v>
      </c>
      <c r="P48" s="166"/>
    </row>
    <row r="49" spans="1:21" ht="19.5" customHeight="1" x14ac:dyDescent="0.15">
      <c r="A49" s="20"/>
      <c r="B49" s="362"/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2"/>
    </row>
    <row r="50" spans="1:21" ht="19.5" customHeight="1" thickBot="1" x14ac:dyDescent="0.2">
      <c r="A50" s="258"/>
      <c r="B50" s="249" t="s">
        <v>20</v>
      </c>
      <c r="C50" s="250"/>
      <c r="D50" s="753" t="s">
        <v>12</v>
      </c>
      <c r="E50" s="753"/>
      <c r="F50" s="753"/>
      <c r="G50" s="251"/>
      <c r="H50" s="251"/>
      <c r="I50" s="251"/>
      <c r="J50" s="250"/>
      <c r="K50" s="250"/>
      <c r="L50" s="250"/>
      <c r="M50" s="250"/>
      <c r="N50" s="250"/>
      <c r="O50" s="259"/>
    </row>
    <row r="51" spans="1:21" ht="27.75" customHeight="1" thickTop="1" thickBot="1" x14ac:dyDescent="0.2">
      <c r="A51" s="243" t="s">
        <v>28</v>
      </c>
      <c r="B51" s="244" t="s">
        <v>4</v>
      </c>
      <c r="C51" s="244" t="s">
        <v>5</v>
      </c>
      <c r="D51" s="244" t="s">
        <v>1</v>
      </c>
      <c r="E51" s="244" t="s">
        <v>2</v>
      </c>
      <c r="F51" s="245" t="s">
        <v>3</v>
      </c>
      <c r="G51" s="246" t="s">
        <v>311</v>
      </c>
      <c r="H51" s="244" t="s">
        <v>592</v>
      </c>
      <c r="I51" s="448" t="s">
        <v>644</v>
      </c>
      <c r="J51" s="244" t="s">
        <v>657</v>
      </c>
      <c r="K51" s="244" t="s">
        <v>660</v>
      </c>
      <c r="L51" s="246" t="s">
        <v>681</v>
      </c>
      <c r="M51" s="244" t="s">
        <v>688</v>
      </c>
      <c r="N51" s="244" t="s">
        <v>697</v>
      </c>
      <c r="O51" s="247" t="s">
        <v>9</v>
      </c>
      <c r="P51" s="43"/>
      <c r="Q51" s="43"/>
      <c r="R51" s="43"/>
      <c r="S51" s="44"/>
    </row>
    <row r="52" spans="1:21" ht="19.5" customHeight="1" thickTop="1" x14ac:dyDescent="0.2">
      <c r="A52" s="669">
        <v>1</v>
      </c>
      <c r="B52" s="524" t="s">
        <v>236</v>
      </c>
      <c r="C52" s="524" t="s">
        <v>237</v>
      </c>
      <c r="D52" s="583" t="s">
        <v>423</v>
      </c>
      <c r="E52" s="583" t="s">
        <v>424</v>
      </c>
      <c r="F52" s="524" t="s">
        <v>37</v>
      </c>
      <c r="G52" s="525"/>
      <c r="H52" s="525"/>
      <c r="I52" s="525"/>
      <c r="J52" s="525"/>
      <c r="K52" s="525">
        <v>60</v>
      </c>
      <c r="L52" s="584">
        <v>57</v>
      </c>
      <c r="M52" s="584">
        <v>53</v>
      </c>
      <c r="N52" s="707">
        <v>62</v>
      </c>
      <c r="O52" s="526">
        <f>SUM(G52:N52)</f>
        <v>232</v>
      </c>
      <c r="P52" s="42"/>
      <c r="Q52" s="42"/>
      <c r="R52" s="42"/>
      <c r="S52" s="42"/>
    </row>
    <row r="53" spans="1:21" ht="19.5" customHeight="1" x14ac:dyDescent="0.2">
      <c r="A53" s="513">
        <v>2</v>
      </c>
      <c r="B53" s="514" t="s">
        <v>162</v>
      </c>
      <c r="C53" s="514" t="s">
        <v>163</v>
      </c>
      <c r="D53" s="514" t="s">
        <v>164</v>
      </c>
      <c r="E53" s="514" t="s">
        <v>165</v>
      </c>
      <c r="F53" s="514" t="s">
        <v>32</v>
      </c>
      <c r="G53" s="467">
        <v>48</v>
      </c>
      <c r="H53" s="604">
        <v>54</v>
      </c>
      <c r="I53" s="604">
        <v>56</v>
      </c>
      <c r="J53" s="604">
        <v>56</v>
      </c>
      <c r="K53" s="604">
        <v>51</v>
      </c>
      <c r="L53" s="604">
        <v>52</v>
      </c>
      <c r="M53" s="604">
        <v>49</v>
      </c>
      <c r="N53" s="604">
        <v>57</v>
      </c>
      <c r="O53" s="529">
        <f>SUM(G53:N53)-G53-K53-M53-L53</f>
        <v>223</v>
      </c>
      <c r="P53" s="42"/>
      <c r="Q53" s="42"/>
      <c r="R53" s="42"/>
      <c r="S53" s="42"/>
    </row>
    <row r="54" spans="1:21" ht="19.5" customHeight="1" thickBot="1" x14ac:dyDescent="0.25">
      <c r="A54" s="702">
        <v>3</v>
      </c>
      <c r="B54" s="589" t="s">
        <v>629</v>
      </c>
      <c r="C54" s="589" t="s">
        <v>630</v>
      </c>
      <c r="D54" s="589" t="s">
        <v>631</v>
      </c>
      <c r="E54" s="589" t="s">
        <v>632</v>
      </c>
      <c r="F54" s="589" t="s">
        <v>628</v>
      </c>
      <c r="G54" s="590"/>
      <c r="H54" s="531">
        <v>50</v>
      </c>
      <c r="I54" s="531">
        <v>51</v>
      </c>
      <c r="J54" s="531"/>
      <c r="K54" s="531">
        <v>55</v>
      </c>
      <c r="L54" s="708"/>
      <c r="M54" s="708">
        <v>58</v>
      </c>
      <c r="N54" s="709"/>
      <c r="O54" s="532">
        <f>SUM(G54:N54)</f>
        <v>214</v>
      </c>
      <c r="P54" s="45"/>
    </row>
    <row r="55" spans="1:21" ht="19.5" customHeight="1" thickTop="1" x14ac:dyDescent="0.2">
      <c r="A55" s="241">
        <v>4</v>
      </c>
      <c r="B55" s="209" t="s">
        <v>181</v>
      </c>
      <c r="C55" s="209" t="s">
        <v>182</v>
      </c>
      <c r="D55" s="209" t="s">
        <v>183</v>
      </c>
      <c r="E55" s="209" t="s">
        <v>184</v>
      </c>
      <c r="F55" s="209" t="s">
        <v>37</v>
      </c>
      <c r="G55" s="168">
        <v>45</v>
      </c>
      <c r="H55" s="168">
        <v>46</v>
      </c>
      <c r="I55" s="168"/>
      <c r="J55" s="168">
        <v>51</v>
      </c>
      <c r="K55" s="168"/>
      <c r="L55" s="705"/>
      <c r="M55" s="705"/>
      <c r="N55" s="706">
        <v>53</v>
      </c>
      <c r="O55" s="122">
        <f t="shared" ref="O55" si="6">SUM(G55:N55)</f>
        <v>195</v>
      </c>
      <c r="P55" s="45"/>
    </row>
    <row r="56" spans="1:21" ht="19.5" customHeight="1" x14ac:dyDescent="0.2">
      <c r="A56" s="55">
        <v>5</v>
      </c>
      <c r="B56" s="116" t="s">
        <v>633</v>
      </c>
      <c r="C56" s="116" t="s">
        <v>634</v>
      </c>
      <c r="D56" s="116" t="s">
        <v>63</v>
      </c>
      <c r="E56" s="116" t="s">
        <v>635</v>
      </c>
      <c r="F56" s="116" t="s">
        <v>51</v>
      </c>
      <c r="G56" s="224"/>
      <c r="H56" s="206">
        <v>43</v>
      </c>
      <c r="I56" s="206">
        <v>47</v>
      </c>
      <c r="J56" s="206">
        <v>40</v>
      </c>
      <c r="K56" s="206">
        <v>44</v>
      </c>
      <c r="L56" s="422">
        <v>41</v>
      </c>
      <c r="M56" s="422">
        <v>46</v>
      </c>
      <c r="N56" s="422">
        <v>46</v>
      </c>
      <c r="O56" s="220">
        <f>SUM(G56:N56)-J56-L56-H56</f>
        <v>183</v>
      </c>
      <c r="P56" s="45"/>
    </row>
    <row r="57" spans="1:21" ht="19.5" customHeight="1" x14ac:dyDescent="0.2">
      <c r="A57" s="52">
        <v>6</v>
      </c>
      <c r="B57" s="114" t="s">
        <v>519</v>
      </c>
      <c r="C57" s="114" t="s">
        <v>455</v>
      </c>
      <c r="D57" s="114" t="s">
        <v>383</v>
      </c>
      <c r="E57" s="114" t="s">
        <v>384</v>
      </c>
      <c r="F57" s="114" t="s">
        <v>128</v>
      </c>
      <c r="G57" s="224"/>
      <c r="H57" s="206"/>
      <c r="I57" s="206">
        <v>43</v>
      </c>
      <c r="J57" s="206">
        <v>47</v>
      </c>
      <c r="K57" s="206"/>
      <c r="L57" s="422"/>
      <c r="M57" s="422">
        <v>42</v>
      </c>
      <c r="N57" s="422">
        <v>49</v>
      </c>
      <c r="O57" s="220">
        <f>SUM(G57:N57)</f>
        <v>181</v>
      </c>
      <c r="P57" s="45"/>
    </row>
    <row r="58" spans="1:21" ht="19.5" customHeight="1" x14ac:dyDescent="0.2">
      <c r="A58" s="55">
        <v>7</v>
      </c>
      <c r="B58" s="117" t="s">
        <v>175</v>
      </c>
      <c r="C58" s="117" t="s">
        <v>141</v>
      </c>
      <c r="D58" s="117" t="s">
        <v>209</v>
      </c>
      <c r="E58" s="117" t="s">
        <v>210</v>
      </c>
      <c r="F58" s="117" t="s">
        <v>37</v>
      </c>
      <c r="G58" s="137">
        <v>40</v>
      </c>
      <c r="H58" s="418">
        <v>37</v>
      </c>
      <c r="I58" s="418"/>
      <c r="J58" s="418"/>
      <c r="K58" s="419"/>
      <c r="L58" s="418">
        <v>44</v>
      </c>
      <c r="M58" s="418"/>
      <c r="N58" s="418"/>
      <c r="O58" s="36">
        <f>SUM(G58:N58)</f>
        <v>121</v>
      </c>
      <c r="P58" s="45"/>
    </row>
    <row r="59" spans="1:21" ht="19.5" customHeight="1" x14ac:dyDescent="0.2">
      <c r="A59" s="55">
        <v>8</v>
      </c>
      <c r="B59" s="117" t="s">
        <v>236</v>
      </c>
      <c r="C59" s="117" t="s">
        <v>237</v>
      </c>
      <c r="D59" s="117" t="s">
        <v>176</v>
      </c>
      <c r="E59" s="117" t="s">
        <v>203</v>
      </c>
      <c r="F59" s="117" t="s">
        <v>37</v>
      </c>
      <c r="G59" s="137">
        <v>55</v>
      </c>
      <c r="H59" s="141">
        <v>59</v>
      </c>
      <c r="I59" s="141"/>
      <c r="J59" s="141"/>
      <c r="K59" s="141"/>
      <c r="L59" s="377"/>
      <c r="M59" s="377"/>
      <c r="N59" s="377"/>
      <c r="O59" s="36">
        <f t="shared" ref="O59" si="7">SUM(G59:N59)</f>
        <v>114</v>
      </c>
      <c r="P59" s="45"/>
      <c r="R59" s="75" t="s">
        <v>10</v>
      </c>
    </row>
    <row r="60" spans="1:21" ht="19.5" customHeight="1" x14ac:dyDescent="0.2">
      <c r="A60" s="52">
        <v>9</v>
      </c>
      <c r="B60" s="495" t="s">
        <v>269</v>
      </c>
      <c r="C60" s="495" t="s">
        <v>687</v>
      </c>
      <c r="D60" s="495" t="s">
        <v>427</v>
      </c>
      <c r="E60" s="495" t="s">
        <v>428</v>
      </c>
      <c r="F60" s="498" t="s">
        <v>61</v>
      </c>
      <c r="G60" s="140"/>
      <c r="H60" s="140"/>
      <c r="I60" s="140"/>
      <c r="J60" s="140"/>
      <c r="K60" s="140"/>
      <c r="L60" s="419">
        <v>48</v>
      </c>
      <c r="M60" s="419"/>
      <c r="N60" s="419">
        <v>43</v>
      </c>
      <c r="O60" s="36">
        <f>SUM(G60:N60)</f>
        <v>91</v>
      </c>
      <c r="P60" s="45"/>
      <c r="U60" s="11" t="s">
        <v>10</v>
      </c>
    </row>
    <row r="61" spans="1:21" ht="19.5" customHeight="1" x14ac:dyDescent="0.2">
      <c r="A61" s="55">
        <v>10</v>
      </c>
      <c r="B61" s="117" t="s">
        <v>119</v>
      </c>
      <c r="C61" s="117" t="s">
        <v>133</v>
      </c>
      <c r="D61" s="117" t="s">
        <v>134</v>
      </c>
      <c r="E61" s="117" t="s">
        <v>135</v>
      </c>
      <c r="F61" s="117" t="s">
        <v>37</v>
      </c>
      <c r="G61" s="137">
        <v>45</v>
      </c>
      <c r="H61" s="152">
        <v>40</v>
      </c>
      <c r="I61" s="152"/>
      <c r="J61" s="152"/>
      <c r="K61" s="152"/>
      <c r="L61" s="416"/>
      <c r="M61" s="416"/>
      <c r="N61" s="417"/>
      <c r="O61" s="36">
        <f>SUM(G61:N61)</f>
        <v>85</v>
      </c>
      <c r="P61" s="45"/>
    </row>
    <row r="62" spans="1:21" ht="19.5" customHeight="1" x14ac:dyDescent="0.2">
      <c r="A62" s="52">
        <v>11</v>
      </c>
      <c r="B62" s="114" t="s">
        <v>653</v>
      </c>
      <c r="C62" s="114" t="s">
        <v>654</v>
      </c>
      <c r="D62" s="114" t="s">
        <v>371</v>
      </c>
      <c r="E62" s="114" t="s">
        <v>372</v>
      </c>
      <c r="F62" s="114" t="s">
        <v>32</v>
      </c>
      <c r="G62" s="224"/>
      <c r="H62" s="206"/>
      <c r="I62" s="206">
        <v>40</v>
      </c>
      <c r="J62" s="206">
        <v>43</v>
      </c>
      <c r="K62" s="206"/>
      <c r="L62" s="422"/>
      <c r="M62" s="422"/>
      <c r="N62" s="422"/>
      <c r="O62" s="220">
        <f>SUM(G62:N62)</f>
        <v>83</v>
      </c>
      <c r="P62" s="45"/>
    </row>
    <row r="63" spans="1:21" ht="19.5" customHeight="1" x14ac:dyDescent="0.2">
      <c r="A63" s="55">
        <v>12</v>
      </c>
      <c r="B63" s="494" t="s">
        <v>691</v>
      </c>
      <c r="C63" s="494" t="s">
        <v>692</v>
      </c>
      <c r="D63" s="365" t="s">
        <v>187</v>
      </c>
      <c r="E63" s="365" t="s">
        <v>188</v>
      </c>
      <c r="F63" s="365" t="s">
        <v>32</v>
      </c>
      <c r="G63" s="362"/>
      <c r="H63" s="362"/>
      <c r="I63" s="362"/>
      <c r="J63" s="362"/>
      <c r="K63" s="362"/>
      <c r="L63" s="362"/>
      <c r="M63" s="362">
        <v>39</v>
      </c>
      <c r="N63" s="362">
        <v>40</v>
      </c>
      <c r="O63" s="36">
        <f>SUM(G63:N63)</f>
        <v>79</v>
      </c>
      <c r="P63" s="45"/>
    </row>
    <row r="64" spans="1:21" ht="19.5" customHeight="1" x14ac:dyDescent="0.2">
      <c r="A64" s="55">
        <v>13</v>
      </c>
      <c r="B64" s="75" t="s">
        <v>248</v>
      </c>
      <c r="C64" s="117" t="s">
        <v>122</v>
      </c>
      <c r="D64" s="117" t="s">
        <v>176</v>
      </c>
      <c r="E64" s="117" t="s">
        <v>329</v>
      </c>
      <c r="F64" s="117" t="s">
        <v>37</v>
      </c>
      <c r="G64" s="137">
        <v>64</v>
      </c>
      <c r="H64" s="141"/>
      <c r="I64" s="141"/>
      <c r="J64" s="141"/>
      <c r="K64" s="141"/>
      <c r="L64" s="377"/>
      <c r="M64" s="377"/>
      <c r="N64" s="414"/>
      <c r="O64" s="36">
        <f t="shared" ref="O64" si="8">SUM(G64:N64)</f>
        <v>64</v>
      </c>
      <c r="P64" s="45"/>
    </row>
    <row r="65" spans="1:17" ht="19.5" customHeight="1" x14ac:dyDescent="0.2">
      <c r="A65" s="52">
        <v>14</v>
      </c>
      <c r="B65" s="117" t="s">
        <v>156</v>
      </c>
      <c r="C65" s="117" t="s">
        <v>157</v>
      </c>
      <c r="D65" s="117" t="s">
        <v>206</v>
      </c>
      <c r="E65" s="117" t="s">
        <v>207</v>
      </c>
      <c r="F65" s="117" t="s">
        <v>32</v>
      </c>
      <c r="G65" s="137">
        <v>59</v>
      </c>
      <c r="H65" s="138"/>
      <c r="I65" s="138"/>
      <c r="J65" s="140"/>
      <c r="K65" s="141"/>
      <c r="L65" s="140"/>
      <c r="M65" s="140"/>
      <c r="N65" s="385"/>
      <c r="O65" s="36">
        <f>SUM(G65:N65)</f>
        <v>59</v>
      </c>
      <c r="P65" s="45"/>
    </row>
    <row r="66" spans="1:17" ht="19.5" customHeight="1" x14ac:dyDescent="0.2">
      <c r="A66" s="55">
        <v>15</v>
      </c>
      <c r="B66" s="117" t="s">
        <v>158</v>
      </c>
      <c r="C66" s="117" t="s">
        <v>159</v>
      </c>
      <c r="D66" s="117" t="s">
        <v>160</v>
      </c>
      <c r="E66" s="117" t="s">
        <v>161</v>
      </c>
      <c r="F66" s="117" t="s">
        <v>32</v>
      </c>
      <c r="G66" s="137">
        <v>51</v>
      </c>
      <c r="H66" s="379"/>
      <c r="I66" s="379"/>
      <c r="J66" s="379"/>
      <c r="K66" s="379"/>
      <c r="L66" s="415"/>
      <c r="M66" s="415"/>
      <c r="N66" s="415"/>
      <c r="O66" s="36">
        <f>SUM(G66:N66)</f>
        <v>51</v>
      </c>
      <c r="P66" s="45"/>
    </row>
    <row r="67" spans="1:17" ht="19.5" customHeight="1" x14ac:dyDescent="0.2">
      <c r="A67" s="52">
        <v>16</v>
      </c>
      <c r="B67" s="150" t="s">
        <v>119</v>
      </c>
      <c r="C67" s="150" t="s">
        <v>133</v>
      </c>
      <c r="D67" s="150" t="s">
        <v>176</v>
      </c>
      <c r="E67" s="150" t="s">
        <v>203</v>
      </c>
      <c r="F67" s="150" t="s">
        <v>37</v>
      </c>
      <c r="G67" s="206"/>
      <c r="H67" s="206"/>
      <c r="I67" s="206"/>
      <c r="J67" s="206"/>
      <c r="K67" s="206">
        <v>47</v>
      </c>
      <c r="L67" s="422"/>
      <c r="M67" s="422"/>
      <c r="N67" s="422"/>
      <c r="O67" s="220">
        <f t="shared" ref="O67:O68" si="9">SUM(G67:N67)</f>
        <v>47</v>
      </c>
      <c r="P67" s="45"/>
    </row>
    <row r="68" spans="1:17" ht="19.5" customHeight="1" x14ac:dyDescent="0.2">
      <c r="A68" s="55">
        <v>17</v>
      </c>
      <c r="B68" s="365" t="s">
        <v>185</v>
      </c>
      <c r="C68" s="365" t="s">
        <v>186</v>
      </c>
      <c r="D68" s="365" t="s">
        <v>187</v>
      </c>
      <c r="E68" s="365" t="s">
        <v>188</v>
      </c>
      <c r="F68" s="365" t="s">
        <v>32</v>
      </c>
      <c r="G68" s="140">
        <v>38</v>
      </c>
      <c r="H68" s="140"/>
      <c r="I68" s="140"/>
      <c r="J68" s="140"/>
      <c r="K68" s="140"/>
      <c r="L68" s="419"/>
      <c r="M68" s="419"/>
      <c r="N68" s="419"/>
      <c r="O68" s="36">
        <f t="shared" si="9"/>
        <v>38</v>
      </c>
      <c r="P68" s="45"/>
    </row>
    <row r="69" spans="1:17" ht="19.5" customHeight="1" x14ac:dyDescent="0.15">
      <c r="A69" s="20"/>
      <c r="B69" s="362"/>
      <c r="C69" s="362"/>
      <c r="D69" s="362"/>
      <c r="E69" s="362"/>
      <c r="F69" s="362"/>
      <c r="G69" s="362"/>
      <c r="H69" s="362"/>
      <c r="I69" s="362"/>
      <c r="J69" s="362"/>
      <c r="K69" s="362"/>
      <c r="L69" s="362"/>
      <c r="M69" s="362"/>
      <c r="N69" s="362"/>
      <c r="O69" s="362"/>
      <c r="P69" s="45"/>
    </row>
    <row r="70" spans="1:17" ht="19.5" customHeight="1" thickBot="1" x14ac:dyDescent="0.2">
      <c r="A70" s="258"/>
      <c r="B70" s="249" t="s">
        <v>242</v>
      </c>
      <c r="C70" s="250"/>
      <c r="D70" s="753" t="s">
        <v>12</v>
      </c>
      <c r="E70" s="753"/>
      <c r="F70" s="753"/>
      <c r="G70" s="251"/>
      <c r="H70" s="251"/>
      <c r="I70" s="251"/>
      <c r="J70" s="250"/>
      <c r="K70" s="250"/>
      <c r="L70" s="250"/>
      <c r="M70" s="250"/>
      <c r="N70" s="250"/>
      <c r="O70" s="259"/>
    </row>
    <row r="71" spans="1:17" ht="30" customHeight="1" thickTop="1" thickBot="1" x14ac:dyDescent="0.2">
      <c r="A71" s="243" t="s">
        <v>28</v>
      </c>
      <c r="B71" s="244" t="s">
        <v>4</v>
      </c>
      <c r="C71" s="244" t="s">
        <v>5</v>
      </c>
      <c r="D71" s="244" t="s">
        <v>1</v>
      </c>
      <c r="E71" s="244" t="s">
        <v>2</v>
      </c>
      <c r="F71" s="245" t="s">
        <v>3</v>
      </c>
      <c r="G71" s="246" t="s">
        <v>311</v>
      </c>
      <c r="H71" s="244" t="s">
        <v>592</v>
      </c>
      <c r="I71" s="448" t="s">
        <v>644</v>
      </c>
      <c r="J71" s="244" t="s">
        <v>657</v>
      </c>
      <c r="K71" s="244" t="s">
        <v>660</v>
      </c>
      <c r="L71" s="246" t="s">
        <v>681</v>
      </c>
      <c r="M71" s="244" t="s">
        <v>688</v>
      </c>
      <c r="N71" s="244" t="s">
        <v>697</v>
      </c>
      <c r="O71" s="247" t="s">
        <v>9</v>
      </c>
      <c r="P71" s="43"/>
      <c r="Q71" s="44"/>
    </row>
    <row r="72" spans="1:17" ht="19.5" customHeight="1" thickTop="1" x14ac:dyDescent="0.2">
      <c r="A72" s="669">
        <v>1</v>
      </c>
      <c r="B72" s="524" t="s">
        <v>338</v>
      </c>
      <c r="C72" s="524" t="s">
        <v>96</v>
      </c>
      <c r="D72" s="524" t="s">
        <v>126</v>
      </c>
      <c r="E72" s="524" t="s">
        <v>127</v>
      </c>
      <c r="F72" s="524" t="s">
        <v>61</v>
      </c>
      <c r="G72" s="525">
        <v>51</v>
      </c>
      <c r="H72" s="553"/>
      <c r="I72" s="553"/>
      <c r="J72" s="525">
        <v>51</v>
      </c>
      <c r="K72" s="525">
        <v>47</v>
      </c>
      <c r="L72" s="525">
        <v>57</v>
      </c>
      <c r="M72" s="525">
        <v>58</v>
      </c>
      <c r="N72" s="525">
        <v>62</v>
      </c>
      <c r="O72" s="568">
        <f>SUM(G72:N72)-K72-G72</f>
        <v>228</v>
      </c>
    </row>
    <row r="73" spans="1:17" ht="19.5" customHeight="1" x14ac:dyDescent="0.2">
      <c r="A73" s="513">
        <v>2</v>
      </c>
      <c r="B73" s="514" t="s">
        <v>277</v>
      </c>
      <c r="C73" s="514" t="s">
        <v>239</v>
      </c>
      <c r="D73" s="514" t="s">
        <v>240</v>
      </c>
      <c r="E73" s="514" t="s">
        <v>241</v>
      </c>
      <c r="F73" s="514" t="s">
        <v>128</v>
      </c>
      <c r="G73" s="467">
        <v>55</v>
      </c>
      <c r="H73" s="467">
        <v>46</v>
      </c>
      <c r="I73" s="467">
        <v>42</v>
      </c>
      <c r="J73" s="467">
        <v>56</v>
      </c>
      <c r="K73" s="467">
        <v>51</v>
      </c>
      <c r="L73" s="467">
        <v>41</v>
      </c>
      <c r="M73" s="467">
        <v>49</v>
      </c>
      <c r="N73" s="467">
        <v>53</v>
      </c>
      <c r="O73" s="575">
        <f>SUM(G73:N73)-I73-L73-H73-M73</f>
        <v>215</v>
      </c>
    </row>
    <row r="74" spans="1:17" ht="19.5" customHeight="1" thickBot="1" x14ac:dyDescent="0.25">
      <c r="A74" s="702">
        <v>3</v>
      </c>
      <c r="B74" s="556" t="s">
        <v>336</v>
      </c>
      <c r="C74" s="556" t="s">
        <v>337</v>
      </c>
      <c r="D74" s="589" t="s">
        <v>134</v>
      </c>
      <c r="E74" s="589" t="s">
        <v>135</v>
      </c>
      <c r="F74" s="589" t="s">
        <v>37</v>
      </c>
      <c r="G74" s="558"/>
      <c r="H74" s="559"/>
      <c r="I74" s="531"/>
      <c r="J74" s="559"/>
      <c r="K74" s="559">
        <v>55</v>
      </c>
      <c r="L74" s="559">
        <v>48</v>
      </c>
      <c r="M74" s="559">
        <v>53</v>
      </c>
      <c r="N74" s="559">
        <v>57</v>
      </c>
      <c r="O74" s="590">
        <f>SUM(G74:N74)</f>
        <v>213</v>
      </c>
    </row>
    <row r="75" spans="1:17" ht="19.5" customHeight="1" thickTop="1" x14ac:dyDescent="0.2">
      <c r="A75" s="241">
        <v>4</v>
      </c>
      <c r="B75" s="508" t="s">
        <v>281</v>
      </c>
      <c r="C75" s="508" t="s">
        <v>348</v>
      </c>
      <c r="D75" s="508" t="s">
        <v>396</v>
      </c>
      <c r="E75" s="508" t="s">
        <v>397</v>
      </c>
      <c r="F75" s="508" t="s">
        <v>37</v>
      </c>
      <c r="G75" s="168"/>
      <c r="H75" s="168"/>
      <c r="I75" s="168"/>
      <c r="J75" s="168"/>
      <c r="K75" s="168">
        <v>44</v>
      </c>
      <c r="L75" s="168">
        <v>44</v>
      </c>
      <c r="M75" s="168">
        <v>42</v>
      </c>
      <c r="N75" s="168">
        <v>49</v>
      </c>
      <c r="O75" s="129">
        <f>SUM(G75:N75)</f>
        <v>179</v>
      </c>
    </row>
    <row r="76" spans="1:17" ht="19.5" customHeight="1" x14ac:dyDescent="0.2">
      <c r="A76" s="52">
        <v>4</v>
      </c>
      <c r="B76" s="117" t="s">
        <v>232</v>
      </c>
      <c r="C76" s="117" t="s">
        <v>233</v>
      </c>
      <c r="D76" s="117" t="s">
        <v>234</v>
      </c>
      <c r="E76" s="117" t="s">
        <v>235</v>
      </c>
      <c r="F76" s="117" t="s">
        <v>587</v>
      </c>
      <c r="G76" s="137">
        <v>64</v>
      </c>
      <c r="H76" s="148"/>
      <c r="I76" s="148">
        <v>55</v>
      </c>
      <c r="J76" s="137"/>
      <c r="K76" s="137">
        <v>60</v>
      </c>
      <c r="L76" s="137"/>
      <c r="M76" s="137"/>
      <c r="N76" s="140"/>
      <c r="O76" s="34">
        <f>SUM(G76:N76)</f>
        <v>179</v>
      </c>
    </row>
    <row r="77" spans="1:17" ht="19.5" customHeight="1" x14ac:dyDescent="0.2">
      <c r="A77" s="97">
        <v>6</v>
      </c>
      <c r="B77" s="150" t="s">
        <v>129</v>
      </c>
      <c r="C77" s="150" t="s">
        <v>130</v>
      </c>
      <c r="D77" s="150" t="s">
        <v>131</v>
      </c>
      <c r="E77" s="150" t="s">
        <v>132</v>
      </c>
      <c r="F77" s="150" t="s">
        <v>275</v>
      </c>
      <c r="G77" s="152">
        <v>42</v>
      </c>
      <c r="H77" s="152">
        <v>40</v>
      </c>
      <c r="I77" s="152">
        <v>39</v>
      </c>
      <c r="J77" s="152">
        <v>47</v>
      </c>
      <c r="K77" s="137"/>
      <c r="L77" s="137"/>
      <c r="M77" s="137"/>
      <c r="N77" s="141"/>
      <c r="O77" s="34">
        <f>SUM(G77:N77)</f>
        <v>168</v>
      </c>
    </row>
    <row r="78" spans="1:17" ht="19.5" customHeight="1" x14ac:dyDescent="0.2">
      <c r="A78" s="52">
        <v>7</v>
      </c>
      <c r="B78" s="117" t="s">
        <v>347</v>
      </c>
      <c r="C78" s="117" t="s">
        <v>264</v>
      </c>
      <c r="D78" s="117" t="s">
        <v>73</v>
      </c>
      <c r="E78" s="117" t="s">
        <v>265</v>
      </c>
      <c r="F78" s="117" t="s">
        <v>51</v>
      </c>
      <c r="G78" s="137">
        <v>64</v>
      </c>
      <c r="H78" s="148">
        <v>50</v>
      </c>
      <c r="I78" s="148">
        <v>46</v>
      </c>
      <c r="J78" s="137"/>
      <c r="K78" s="137"/>
      <c r="L78" s="137"/>
      <c r="M78" s="137"/>
      <c r="N78" s="137"/>
      <c r="O78" s="34">
        <f t="shared" ref="O78" si="10">SUM(G78:N78)</f>
        <v>160</v>
      </c>
      <c r="P78" s="42"/>
      <c r="Q78" s="42"/>
    </row>
    <row r="79" spans="1:17" ht="19.5" customHeight="1" x14ac:dyDescent="0.2">
      <c r="A79" s="97">
        <v>8</v>
      </c>
      <c r="B79" s="376" t="s">
        <v>83</v>
      </c>
      <c r="C79" s="376" t="s">
        <v>526</v>
      </c>
      <c r="D79" s="376" t="s">
        <v>416</v>
      </c>
      <c r="E79" s="376" t="s">
        <v>417</v>
      </c>
      <c r="F79" s="376" t="s">
        <v>275</v>
      </c>
      <c r="G79" s="140"/>
      <c r="H79" s="140"/>
      <c r="I79" s="140"/>
      <c r="J79" s="140"/>
      <c r="K79" s="140">
        <v>41</v>
      </c>
      <c r="L79" s="140">
        <v>52</v>
      </c>
      <c r="M79" s="140">
        <v>45</v>
      </c>
      <c r="N79" s="140"/>
      <c r="O79" s="34">
        <f t="shared" ref="O79:O83" si="11">SUM(G79:N79)</f>
        <v>138</v>
      </c>
      <c r="P79" s="42"/>
      <c r="Q79" s="42"/>
    </row>
    <row r="80" spans="1:17" ht="19.5" customHeight="1" x14ac:dyDescent="0.15">
      <c r="A80" s="52">
        <v>9</v>
      </c>
      <c r="B80" s="363" t="s">
        <v>624</v>
      </c>
      <c r="C80" s="363" t="s">
        <v>625</v>
      </c>
      <c r="D80" s="363" t="s">
        <v>386</v>
      </c>
      <c r="E80" s="363" t="s">
        <v>387</v>
      </c>
      <c r="F80" s="363" t="s">
        <v>37</v>
      </c>
      <c r="G80" s="362"/>
      <c r="H80" s="396">
        <v>37</v>
      </c>
      <c r="I80" s="140">
        <v>36</v>
      </c>
      <c r="J80" s="396"/>
      <c r="K80" s="396"/>
      <c r="L80" s="396"/>
      <c r="M80" s="396"/>
      <c r="N80" s="396">
        <v>46</v>
      </c>
      <c r="O80" s="34">
        <f>SUM(G80:N80)</f>
        <v>119</v>
      </c>
      <c r="Q80" s="75"/>
    </row>
    <row r="81" spans="1:18" ht="19.5" customHeight="1" x14ac:dyDescent="0.2">
      <c r="A81" s="97">
        <v>10</v>
      </c>
      <c r="B81" s="117" t="s">
        <v>336</v>
      </c>
      <c r="C81" s="117" t="s">
        <v>337</v>
      </c>
      <c r="D81" s="117" t="s">
        <v>214</v>
      </c>
      <c r="E81" s="117" t="s">
        <v>215</v>
      </c>
      <c r="F81" s="117" t="s">
        <v>37</v>
      </c>
      <c r="G81" s="137">
        <v>59</v>
      </c>
      <c r="H81" s="140">
        <v>54</v>
      </c>
      <c r="I81" s="140"/>
      <c r="J81" s="140"/>
      <c r="K81" s="141"/>
      <c r="L81" s="140"/>
      <c r="M81" s="140"/>
      <c r="N81" s="140"/>
      <c r="O81" s="34">
        <f t="shared" si="11"/>
        <v>113</v>
      </c>
      <c r="Q81" s="75"/>
    </row>
    <row r="82" spans="1:18" ht="19.5" customHeight="1" x14ac:dyDescent="0.2">
      <c r="A82" s="52">
        <v>11</v>
      </c>
      <c r="B82" s="150" t="s">
        <v>339</v>
      </c>
      <c r="C82" s="150" t="s">
        <v>340</v>
      </c>
      <c r="D82" s="225" t="s">
        <v>622</v>
      </c>
      <c r="E82" s="225" t="s">
        <v>623</v>
      </c>
      <c r="F82" s="150" t="s">
        <v>587</v>
      </c>
      <c r="G82" s="223"/>
      <c r="H82" s="395">
        <v>59</v>
      </c>
      <c r="I82" s="206">
        <v>50</v>
      </c>
      <c r="J82" s="206"/>
      <c r="K82" s="206"/>
      <c r="L82" s="206"/>
      <c r="M82" s="206"/>
      <c r="N82" s="206"/>
      <c r="O82" s="224">
        <f t="shared" si="11"/>
        <v>109</v>
      </c>
    </row>
    <row r="83" spans="1:18" ht="19.5" customHeight="1" x14ac:dyDescent="0.2">
      <c r="A83" s="97">
        <v>12</v>
      </c>
      <c r="B83" s="117" t="s">
        <v>281</v>
      </c>
      <c r="C83" s="117" t="s">
        <v>348</v>
      </c>
      <c r="D83" s="117" t="s">
        <v>221</v>
      </c>
      <c r="E83" s="117" t="s">
        <v>222</v>
      </c>
      <c r="F83" s="117" t="s">
        <v>37</v>
      </c>
      <c r="G83" s="137">
        <v>59</v>
      </c>
      <c r="H83" s="137">
        <v>43</v>
      </c>
      <c r="I83" s="137"/>
      <c r="J83" s="137"/>
      <c r="K83" s="137"/>
      <c r="L83" s="137"/>
      <c r="M83" s="137"/>
      <c r="N83" s="137"/>
      <c r="O83" s="34">
        <f t="shared" si="11"/>
        <v>102</v>
      </c>
    </row>
    <row r="84" spans="1:18" ht="19.5" customHeight="1" x14ac:dyDescent="0.2">
      <c r="A84" s="52">
        <v>13</v>
      </c>
      <c r="B84" s="150" t="s">
        <v>101</v>
      </c>
      <c r="C84" s="150" t="s">
        <v>102</v>
      </c>
      <c r="D84" s="150" t="s">
        <v>103</v>
      </c>
      <c r="E84" s="150" t="s">
        <v>104</v>
      </c>
      <c r="F84" s="150" t="s">
        <v>61</v>
      </c>
      <c r="G84" s="206">
        <v>48</v>
      </c>
      <c r="H84" s="206"/>
      <c r="I84" s="206"/>
      <c r="J84" s="206"/>
      <c r="K84" s="206"/>
      <c r="L84" s="206"/>
      <c r="M84" s="206"/>
      <c r="N84" s="206"/>
      <c r="O84" s="34">
        <f>SUM(G84:N84)</f>
        <v>48</v>
      </c>
    </row>
    <row r="85" spans="1:18" ht="19.5" customHeight="1" x14ac:dyDescent="0.2">
      <c r="A85" s="97">
        <v>14</v>
      </c>
      <c r="B85" s="365" t="s">
        <v>339</v>
      </c>
      <c r="C85" s="365" t="s">
        <v>340</v>
      </c>
      <c r="D85" s="365" t="s">
        <v>211</v>
      </c>
      <c r="E85" s="365" t="s">
        <v>212</v>
      </c>
      <c r="F85" s="365" t="s">
        <v>587</v>
      </c>
      <c r="G85" s="140">
        <v>45</v>
      </c>
      <c r="H85" s="140"/>
      <c r="I85" s="140"/>
      <c r="J85" s="140"/>
      <c r="K85" s="140"/>
      <c r="L85" s="140"/>
      <c r="M85" s="140"/>
      <c r="N85" s="140"/>
      <c r="O85" s="34">
        <f>SUM(G85:N85)</f>
        <v>45</v>
      </c>
    </row>
    <row r="86" spans="1:18" ht="19.5" customHeight="1" x14ac:dyDescent="0.15">
      <c r="A86" s="409"/>
      <c r="B86" s="362"/>
      <c r="C86" s="362"/>
      <c r="D86" s="362"/>
      <c r="E86" s="362"/>
      <c r="F86" s="362"/>
      <c r="G86" s="362"/>
      <c r="H86" s="362"/>
      <c r="I86" s="362"/>
      <c r="J86" s="362"/>
      <c r="K86" s="362"/>
      <c r="L86" s="362"/>
      <c r="M86" s="362"/>
      <c r="N86" s="362"/>
      <c r="O86" s="362"/>
      <c r="R86" s="75"/>
    </row>
    <row r="87" spans="1:18" ht="19.5" customHeight="1" thickBot="1" x14ac:dyDescent="0.2">
      <c r="A87" s="260"/>
      <c r="B87" s="239" t="s">
        <v>194</v>
      </c>
      <c r="C87" s="261"/>
      <c r="D87" s="751" t="s">
        <v>12</v>
      </c>
      <c r="E87" s="751"/>
      <c r="F87" s="751"/>
      <c r="G87" s="262"/>
      <c r="H87" s="263"/>
      <c r="I87" s="264"/>
      <c r="J87" s="264"/>
      <c r="K87" s="264"/>
      <c r="L87" s="264"/>
      <c r="M87" s="264"/>
      <c r="N87" s="264"/>
      <c r="O87" s="265"/>
    </row>
    <row r="88" spans="1:18" ht="27" customHeight="1" thickTop="1" thickBot="1" x14ac:dyDescent="0.2">
      <c r="A88" s="244" t="s">
        <v>28</v>
      </c>
      <c r="B88" s="267"/>
      <c r="C88" s="244"/>
      <c r="D88" s="244" t="s">
        <v>1</v>
      </c>
      <c r="E88" s="244" t="s">
        <v>2</v>
      </c>
      <c r="F88" s="245" t="s">
        <v>3</v>
      </c>
      <c r="G88" s="246" t="s">
        <v>311</v>
      </c>
      <c r="H88" s="244" t="s">
        <v>592</v>
      </c>
      <c r="I88" s="448" t="s">
        <v>644</v>
      </c>
      <c r="J88" s="244" t="s">
        <v>657</v>
      </c>
      <c r="K88" s="244" t="s">
        <v>660</v>
      </c>
      <c r="L88" s="246" t="s">
        <v>681</v>
      </c>
      <c r="M88" s="244" t="s">
        <v>688</v>
      </c>
      <c r="N88" s="244" t="s">
        <v>697</v>
      </c>
      <c r="O88" s="268" t="s">
        <v>9</v>
      </c>
    </row>
    <row r="89" spans="1:18" ht="19.5" customHeight="1" thickTop="1" x14ac:dyDescent="0.2">
      <c r="A89" s="581">
        <v>1</v>
      </c>
      <c r="B89" s="582"/>
      <c r="C89" s="711"/>
      <c r="D89" s="524" t="s">
        <v>454</v>
      </c>
      <c r="E89" s="524" t="s">
        <v>455</v>
      </c>
      <c r="F89" s="524" t="s">
        <v>128</v>
      </c>
      <c r="G89" s="525">
        <v>64</v>
      </c>
      <c r="H89" s="525">
        <v>54</v>
      </c>
      <c r="I89" s="525">
        <v>51</v>
      </c>
      <c r="J89" s="525">
        <v>57</v>
      </c>
      <c r="K89" s="525">
        <v>60</v>
      </c>
      <c r="L89" s="525">
        <v>57</v>
      </c>
      <c r="M89" s="525">
        <v>58</v>
      </c>
      <c r="N89" s="525"/>
      <c r="O89" s="595">
        <f>SUM(G89:N89)-I89-H89-J89</f>
        <v>239</v>
      </c>
      <c r="Q89" s="75"/>
    </row>
    <row r="90" spans="1:18" ht="19.5" customHeight="1" x14ac:dyDescent="0.2">
      <c r="A90" s="585">
        <v>2</v>
      </c>
      <c r="B90" s="712"/>
      <c r="C90" s="712"/>
      <c r="D90" s="514" t="s">
        <v>142</v>
      </c>
      <c r="E90" s="514" t="s">
        <v>456</v>
      </c>
      <c r="F90" s="514" t="s">
        <v>37</v>
      </c>
      <c r="G90" s="467">
        <v>59</v>
      </c>
      <c r="H90" s="467">
        <v>59</v>
      </c>
      <c r="I90" s="467">
        <v>47</v>
      </c>
      <c r="J90" s="467"/>
      <c r="K90" s="467"/>
      <c r="L90" s="467"/>
      <c r="M90" s="467"/>
      <c r="N90" s="467">
        <v>62</v>
      </c>
      <c r="O90" s="592">
        <f>SUM(G90:N90)</f>
        <v>227</v>
      </c>
    </row>
    <row r="91" spans="1:18" ht="19.5" customHeight="1" thickBot="1" x14ac:dyDescent="0.25">
      <c r="A91" s="713">
        <v>3</v>
      </c>
      <c r="B91" s="714"/>
      <c r="C91" s="714"/>
      <c r="D91" s="530" t="s">
        <v>457</v>
      </c>
      <c r="E91" s="530" t="s">
        <v>458</v>
      </c>
      <c r="F91" s="530" t="s">
        <v>37</v>
      </c>
      <c r="G91" s="531">
        <v>55</v>
      </c>
      <c r="H91" s="542">
        <v>50</v>
      </c>
      <c r="I91" s="542">
        <v>43</v>
      </c>
      <c r="J91" s="542"/>
      <c r="K91" s="542">
        <v>47</v>
      </c>
      <c r="L91" s="542">
        <v>52</v>
      </c>
      <c r="M91" s="542">
        <v>34</v>
      </c>
      <c r="N91" s="531">
        <v>57</v>
      </c>
      <c r="O91" s="601">
        <f>SUM(G91:N91)-I91-M91-K91</f>
        <v>214</v>
      </c>
    </row>
    <row r="92" spans="1:18" ht="19.5" customHeight="1" thickTop="1" x14ac:dyDescent="0.2">
      <c r="A92" s="266">
        <v>4</v>
      </c>
      <c r="B92" s="580"/>
      <c r="C92" s="580"/>
      <c r="D92" s="209" t="s">
        <v>442</v>
      </c>
      <c r="E92" s="209" t="s">
        <v>459</v>
      </c>
      <c r="F92" s="209" t="s">
        <v>302</v>
      </c>
      <c r="G92" s="168">
        <v>48</v>
      </c>
      <c r="H92" s="710">
        <v>46</v>
      </c>
      <c r="I92" s="710">
        <v>56</v>
      </c>
      <c r="J92" s="710">
        <v>52</v>
      </c>
      <c r="K92" s="710">
        <v>44</v>
      </c>
      <c r="L92" s="710">
        <v>48</v>
      </c>
      <c r="M92" s="710">
        <v>53</v>
      </c>
      <c r="N92" s="710">
        <v>49</v>
      </c>
      <c r="O92" s="126">
        <f>SUM(G92:N92)-K92-H92-G92-L92</f>
        <v>210</v>
      </c>
    </row>
    <row r="93" spans="1:18" ht="19.5" customHeight="1" x14ac:dyDescent="0.2">
      <c r="A93" s="266">
        <v>5</v>
      </c>
      <c r="B93" s="70"/>
      <c r="C93" s="110"/>
      <c r="D93" s="117" t="s">
        <v>288</v>
      </c>
      <c r="E93" s="117" t="s">
        <v>289</v>
      </c>
      <c r="F93" s="117" t="s">
        <v>302</v>
      </c>
      <c r="G93" s="137">
        <v>51</v>
      </c>
      <c r="H93" s="437">
        <v>40</v>
      </c>
      <c r="I93" s="437"/>
      <c r="J93" s="437"/>
      <c r="K93" s="437">
        <v>55</v>
      </c>
      <c r="L93" s="437">
        <v>41</v>
      </c>
      <c r="M93" s="437">
        <v>49</v>
      </c>
      <c r="N93" s="437">
        <v>40</v>
      </c>
      <c r="O93" s="61">
        <f>SUM(G93:N93)-H93-N93</f>
        <v>196</v>
      </c>
    </row>
    <row r="94" spans="1:18" ht="19.5" customHeight="1" x14ac:dyDescent="0.2">
      <c r="A94" s="120">
        <v>6</v>
      </c>
      <c r="B94" s="69"/>
      <c r="C94" s="107"/>
      <c r="D94" s="117" t="s">
        <v>202</v>
      </c>
      <c r="E94" s="117" t="s">
        <v>203</v>
      </c>
      <c r="F94" s="117" t="s">
        <v>37</v>
      </c>
      <c r="G94" s="137">
        <v>42</v>
      </c>
      <c r="H94" s="143">
        <v>43</v>
      </c>
      <c r="I94" s="143">
        <v>32</v>
      </c>
      <c r="J94" s="143"/>
      <c r="K94" s="143">
        <v>51</v>
      </c>
      <c r="L94" s="143">
        <v>38</v>
      </c>
      <c r="M94" s="143">
        <v>43</v>
      </c>
      <c r="N94" s="143">
        <v>53</v>
      </c>
      <c r="O94" s="61">
        <f>SUM(G94:N94)-I94-L94-G94</f>
        <v>190</v>
      </c>
    </row>
    <row r="95" spans="1:18" ht="19.5" customHeight="1" x14ac:dyDescent="0.2">
      <c r="A95" s="266">
        <v>7</v>
      </c>
      <c r="B95" s="66"/>
      <c r="C95" s="85"/>
      <c r="D95" s="117" t="s">
        <v>460</v>
      </c>
      <c r="E95" s="117" t="s">
        <v>461</v>
      </c>
      <c r="F95" s="117" t="s">
        <v>33</v>
      </c>
      <c r="G95" s="137">
        <v>40</v>
      </c>
      <c r="H95" s="143"/>
      <c r="I95" s="143">
        <v>34</v>
      </c>
      <c r="J95" s="143"/>
      <c r="K95" s="143"/>
      <c r="L95" s="143">
        <v>44</v>
      </c>
      <c r="M95" s="143">
        <v>45</v>
      </c>
      <c r="N95" s="143"/>
      <c r="O95" s="61">
        <f>SUM(G95:N95)</f>
        <v>163</v>
      </c>
    </row>
    <row r="96" spans="1:18" ht="19.5" customHeight="1" x14ac:dyDescent="0.2">
      <c r="A96" s="120">
        <v>8</v>
      </c>
      <c r="B96" s="85"/>
      <c r="C96" s="85"/>
      <c r="D96" s="117" t="s">
        <v>462</v>
      </c>
      <c r="E96" s="117" t="s">
        <v>463</v>
      </c>
      <c r="F96" s="117" t="s">
        <v>128</v>
      </c>
      <c r="G96" s="137">
        <v>38</v>
      </c>
      <c r="H96" s="137">
        <v>37</v>
      </c>
      <c r="I96" s="137"/>
      <c r="J96" s="137">
        <v>48</v>
      </c>
      <c r="K96" s="137"/>
      <c r="L96" s="137"/>
      <c r="M96" s="137">
        <v>36</v>
      </c>
      <c r="N96" s="137"/>
      <c r="O96" s="61">
        <f>SUM(G96:N96)</f>
        <v>159</v>
      </c>
    </row>
    <row r="97" spans="1:17" ht="19.5" customHeight="1" x14ac:dyDescent="0.2">
      <c r="A97" s="266">
        <v>9</v>
      </c>
      <c r="B97" s="66"/>
      <c r="C97" s="66"/>
      <c r="D97" s="117" t="s">
        <v>467</v>
      </c>
      <c r="E97" s="117" t="s">
        <v>468</v>
      </c>
      <c r="F97" s="117" t="s">
        <v>61</v>
      </c>
      <c r="G97" s="137">
        <v>29</v>
      </c>
      <c r="H97" s="143">
        <v>31</v>
      </c>
      <c r="I97" s="143">
        <v>37</v>
      </c>
      <c r="J97" s="143">
        <v>44</v>
      </c>
      <c r="K97" s="143">
        <v>30</v>
      </c>
      <c r="L97" s="143">
        <v>35</v>
      </c>
      <c r="M97" s="143">
        <v>32</v>
      </c>
      <c r="N97" s="143">
        <v>36</v>
      </c>
      <c r="O97" s="61">
        <f>SUM(G97:N97)-G97-K97-H97-M97</f>
        <v>152</v>
      </c>
    </row>
    <row r="98" spans="1:17" ht="19.5" customHeight="1" x14ac:dyDescent="0.2">
      <c r="A98" s="120">
        <v>10</v>
      </c>
      <c r="B98" s="66"/>
      <c r="C98" s="85"/>
      <c r="D98" s="117" t="s">
        <v>421</v>
      </c>
      <c r="E98" s="117" t="s">
        <v>464</v>
      </c>
      <c r="F98" s="117" t="s">
        <v>587</v>
      </c>
      <c r="G98" s="145">
        <v>36</v>
      </c>
      <c r="H98" s="143">
        <v>35</v>
      </c>
      <c r="I98" s="143">
        <v>24</v>
      </c>
      <c r="J98" s="143">
        <v>38</v>
      </c>
      <c r="K98" s="143">
        <v>36</v>
      </c>
      <c r="L98" s="143">
        <v>33</v>
      </c>
      <c r="M98" s="143">
        <v>28</v>
      </c>
      <c r="N98" s="143">
        <v>38</v>
      </c>
      <c r="O98" s="61">
        <f>SUM(G98:N98)-I98-L98-M98-H98</f>
        <v>148</v>
      </c>
    </row>
    <row r="99" spans="1:17" ht="19.5" customHeight="1" x14ac:dyDescent="0.2">
      <c r="A99" s="266">
        <v>11</v>
      </c>
      <c r="B99" s="66"/>
      <c r="C99" s="66"/>
      <c r="D99" s="117" t="s">
        <v>416</v>
      </c>
      <c r="E99" s="117" t="s">
        <v>465</v>
      </c>
      <c r="F99" s="117" t="s">
        <v>587</v>
      </c>
      <c r="G99" s="147">
        <v>32</v>
      </c>
      <c r="H99" s="437">
        <v>27</v>
      </c>
      <c r="I99" s="437">
        <v>26</v>
      </c>
      <c r="J99" s="437">
        <v>41</v>
      </c>
      <c r="K99" s="437">
        <v>38</v>
      </c>
      <c r="L99" s="437">
        <v>31</v>
      </c>
      <c r="M99" s="437">
        <v>30</v>
      </c>
      <c r="N99" s="437">
        <v>36</v>
      </c>
      <c r="O99" s="61">
        <f>SUM(G99:N99)-I99-H99-M99-L99</f>
        <v>147</v>
      </c>
      <c r="P99" s="75"/>
    </row>
    <row r="100" spans="1:17" ht="19.5" customHeight="1" x14ac:dyDescent="0.2">
      <c r="A100" s="120">
        <v>12</v>
      </c>
      <c r="B100" s="66"/>
      <c r="C100" s="66"/>
      <c r="D100" s="117" t="s">
        <v>423</v>
      </c>
      <c r="E100" s="117" t="s">
        <v>466</v>
      </c>
      <c r="F100" s="117" t="s">
        <v>302</v>
      </c>
      <c r="G100" s="145">
        <v>30</v>
      </c>
      <c r="H100" s="423"/>
      <c r="I100" s="423">
        <v>30</v>
      </c>
      <c r="J100" s="423">
        <v>35</v>
      </c>
      <c r="K100" s="423"/>
      <c r="L100" s="423"/>
      <c r="M100" s="423"/>
      <c r="N100" s="423">
        <v>43</v>
      </c>
      <c r="O100" s="61">
        <f>SUM(G100:N100)</f>
        <v>138</v>
      </c>
    </row>
    <row r="101" spans="1:17" ht="19.5" customHeight="1" x14ac:dyDescent="0.2">
      <c r="A101" s="266">
        <v>13</v>
      </c>
      <c r="B101" s="66"/>
      <c r="C101" s="66"/>
      <c r="D101" s="117" t="s">
        <v>469</v>
      </c>
      <c r="E101" s="117" t="s">
        <v>470</v>
      </c>
      <c r="F101" s="117" t="s">
        <v>37</v>
      </c>
      <c r="G101" s="143">
        <v>28</v>
      </c>
      <c r="H101" s="143">
        <v>29</v>
      </c>
      <c r="I101" s="143">
        <v>28</v>
      </c>
      <c r="J101" s="143"/>
      <c r="K101" s="143">
        <v>41</v>
      </c>
      <c r="L101" s="143"/>
      <c r="M101" s="143"/>
      <c r="N101" s="143">
        <v>32</v>
      </c>
      <c r="O101" s="61">
        <f>SUM(G101:N101)-G101</f>
        <v>130</v>
      </c>
    </row>
    <row r="102" spans="1:17" ht="19.5" customHeight="1" x14ac:dyDescent="0.2">
      <c r="A102" s="120">
        <v>14</v>
      </c>
      <c r="B102" s="66"/>
      <c r="C102" s="66"/>
      <c r="D102" s="117" t="s">
        <v>201</v>
      </c>
      <c r="E102" s="117" t="s">
        <v>174</v>
      </c>
      <c r="F102" s="117" t="s">
        <v>37</v>
      </c>
      <c r="G102" s="148">
        <v>26</v>
      </c>
      <c r="H102" s="143"/>
      <c r="I102" s="143">
        <v>24</v>
      </c>
      <c r="J102" s="143"/>
      <c r="K102" s="143">
        <v>32</v>
      </c>
      <c r="L102" s="143"/>
      <c r="M102" s="143"/>
      <c r="N102" s="143">
        <v>27</v>
      </c>
      <c r="O102" s="61">
        <f>SUM(G102:N102)</f>
        <v>109</v>
      </c>
    </row>
    <row r="103" spans="1:17" ht="19.5" customHeight="1" x14ac:dyDescent="0.2">
      <c r="A103" s="266">
        <v>15</v>
      </c>
      <c r="B103" s="66"/>
      <c r="C103" s="66"/>
      <c r="D103" s="150" t="s">
        <v>476</v>
      </c>
      <c r="E103" s="150" t="s">
        <v>477</v>
      </c>
      <c r="F103" s="150" t="s">
        <v>51</v>
      </c>
      <c r="G103" s="206">
        <v>23</v>
      </c>
      <c r="H103" s="206"/>
      <c r="I103" s="206"/>
      <c r="J103" s="206"/>
      <c r="K103" s="206"/>
      <c r="L103" s="206"/>
      <c r="M103" s="206">
        <v>39</v>
      </c>
      <c r="N103" s="206">
        <v>46</v>
      </c>
      <c r="O103" s="219">
        <f>SUM(G103:N103)</f>
        <v>108</v>
      </c>
      <c r="Q103" s="75"/>
    </row>
    <row r="104" spans="1:17" ht="19.5" customHeight="1" x14ac:dyDescent="0.2">
      <c r="A104" s="120">
        <v>16</v>
      </c>
      <c r="B104" s="66"/>
      <c r="C104" s="66"/>
      <c r="D104" s="117" t="s">
        <v>481</v>
      </c>
      <c r="E104" s="117" t="s">
        <v>482</v>
      </c>
      <c r="F104" s="117" t="s">
        <v>37</v>
      </c>
      <c r="G104" s="207"/>
      <c r="H104" s="140">
        <v>25</v>
      </c>
      <c r="I104" s="140"/>
      <c r="J104" s="140"/>
      <c r="K104" s="140">
        <v>34</v>
      </c>
      <c r="L104" s="140"/>
      <c r="M104" s="140"/>
      <c r="N104" s="140">
        <v>28</v>
      </c>
      <c r="O104" s="61">
        <f>SUM(G104:N104)</f>
        <v>87</v>
      </c>
    </row>
    <row r="105" spans="1:17" ht="19.5" customHeight="1" x14ac:dyDescent="0.2">
      <c r="A105" s="266">
        <v>17</v>
      </c>
      <c r="B105" s="66"/>
      <c r="C105" s="66"/>
      <c r="D105" s="117" t="s">
        <v>195</v>
      </c>
      <c r="E105" s="117" t="s">
        <v>196</v>
      </c>
      <c r="F105" s="117" t="s">
        <v>302</v>
      </c>
      <c r="G105" s="137">
        <v>45</v>
      </c>
      <c r="H105" s="411"/>
      <c r="I105" s="411">
        <v>40</v>
      </c>
      <c r="J105" s="411"/>
      <c r="K105" s="411"/>
      <c r="L105" s="411"/>
      <c r="M105" s="411"/>
      <c r="N105" s="411"/>
      <c r="O105" s="61">
        <f>SUM(G105:N105)</f>
        <v>85</v>
      </c>
    </row>
    <row r="106" spans="1:17" ht="19.5" customHeight="1" x14ac:dyDescent="0.2">
      <c r="A106" s="120">
        <v>18</v>
      </c>
      <c r="B106" s="362"/>
      <c r="C106" s="362"/>
      <c r="D106" s="117" t="s">
        <v>300</v>
      </c>
      <c r="E106" s="117" t="s">
        <v>301</v>
      </c>
      <c r="F106" s="117" t="s">
        <v>302</v>
      </c>
      <c r="G106" s="146">
        <v>34</v>
      </c>
      <c r="H106" s="143">
        <v>33</v>
      </c>
      <c r="I106" s="143"/>
      <c r="J106" s="143"/>
      <c r="K106" s="143"/>
      <c r="L106" s="143"/>
      <c r="M106" s="143"/>
      <c r="N106" s="143"/>
      <c r="O106" s="61">
        <f t="shared" ref="O106" si="12">SUM(G106:N106)</f>
        <v>67</v>
      </c>
    </row>
    <row r="107" spans="1:17" ht="19.5" customHeight="1" x14ac:dyDescent="0.2">
      <c r="A107" s="266">
        <v>19</v>
      </c>
      <c r="B107" s="66"/>
      <c r="C107" s="66"/>
      <c r="D107" s="117" t="s">
        <v>471</v>
      </c>
      <c r="E107" s="117" t="s">
        <v>472</v>
      </c>
      <c r="F107" s="117" t="s">
        <v>37</v>
      </c>
      <c r="G107" s="146">
        <v>28</v>
      </c>
      <c r="H107" s="437"/>
      <c r="I107" s="437"/>
      <c r="J107" s="437"/>
      <c r="K107" s="437"/>
      <c r="L107" s="437"/>
      <c r="M107" s="437"/>
      <c r="N107" s="437">
        <v>27</v>
      </c>
      <c r="O107" s="61">
        <f t="shared" ref="O107:O115" si="13">SUM(G107:N107)</f>
        <v>55</v>
      </c>
      <c r="P107" s="75"/>
    </row>
    <row r="108" spans="1:17" ht="19.5" customHeight="1" x14ac:dyDescent="0.2">
      <c r="A108" s="120">
        <v>20</v>
      </c>
      <c r="B108" s="362"/>
      <c r="C108" s="362"/>
      <c r="D108" s="365" t="s">
        <v>309</v>
      </c>
      <c r="E108" s="365" t="s">
        <v>310</v>
      </c>
      <c r="F108" s="365" t="s">
        <v>37</v>
      </c>
      <c r="G108" s="140">
        <v>22</v>
      </c>
      <c r="H108" s="140"/>
      <c r="I108" s="140"/>
      <c r="J108" s="140"/>
      <c r="K108" s="140">
        <v>30</v>
      </c>
      <c r="L108" s="140"/>
      <c r="M108" s="140"/>
      <c r="N108" s="140"/>
      <c r="O108" s="61">
        <f t="shared" si="13"/>
        <v>52</v>
      </c>
      <c r="P108" s="75"/>
    </row>
    <row r="109" spans="1:17" ht="19.5" customHeight="1" x14ac:dyDescent="0.2">
      <c r="A109" s="266">
        <v>21</v>
      </c>
      <c r="B109" s="362"/>
      <c r="C109" s="362"/>
      <c r="D109" s="117" t="s">
        <v>642</v>
      </c>
      <c r="E109" s="117" t="s">
        <v>638</v>
      </c>
      <c r="F109" s="447" t="s">
        <v>223</v>
      </c>
      <c r="G109" s="207"/>
      <c r="H109" s="419">
        <v>25</v>
      </c>
      <c r="I109" s="419"/>
      <c r="J109" s="419"/>
      <c r="K109" s="419"/>
      <c r="L109" s="419"/>
      <c r="M109" s="419"/>
      <c r="N109" s="432">
        <v>25</v>
      </c>
      <c r="O109" s="61">
        <f t="shared" si="13"/>
        <v>50</v>
      </c>
      <c r="P109" s="75"/>
    </row>
    <row r="110" spans="1:17" ht="19.5" customHeight="1" x14ac:dyDescent="0.2">
      <c r="A110" s="120">
        <v>22</v>
      </c>
      <c r="B110" s="66"/>
      <c r="C110" s="66"/>
      <c r="D110" s="114" t="s">
        <v>706</v>
      </c>
      <c r="E110" s="114" t="s">
        <v>707</v>
      </c>
      <c r="F110" s="114" t="s">
        <v>484</v>
      </c>
      <c r="G110" s="207"/>
      <c r="H110" s="140"/>
      <c r="I110" s="140"/>
      <c r="J110" s="140"/>
      <c r="K110" s="140"/>
      <c r="L110" s="140"/>
      <c r="M110" s="140"/>
      <c r="N110" s="140">
        <v>30</v>
      </c>
      <c r="O110" s="61">
        <f t="shared" si="13"/>
        <v>30</v>
      </c>
      <c r="Q110" s="75"/>
    </row>
    <row r="111" spans="1:17" ht="19.5" customHeight="1" x14ac:dyDescent="0.2">
      <c r="A111" s="266">
        <v>23</v>
      </c>
      <c r="B111" s="66"/>
      <c r="C111" s="66"/>
      <c r="D111" s="117" t="s">
        <v>473</v>
      </c>
      <c r="E111" s="117" t="s">
        <v>100</v>
      </c>
      <c r="F111" s="117" t="s">
        <v>37</v>
      </c>
      <c r="G111" s="149">
        <v>25</v>
      </c>
      <c r="H111" s="423"/>
      <c r="I111" s="423"/>
      <c r="J111" s="423"/>
      <c r="K111" s="423"/>
      <c r="L111" s="423"/>
      <c r="M111" s="423"/>
      <c r="N111" s="411"/>
      <c r="O111" s="61">
        <f t="shared" si="13"/>
        <v>25</v>
      </c>
      <c r="Q111" s="75" t="s">
        <v>10</v>
      </c>
    </row>
    <row r="112" spans="1:17" ht="19.5" customHeight="1" x14ac:dyDescent="0.2">
      <c r="A112" s="120">
        <v>24</v>
      </c>
      <c r="B112" s="74"/>
      <c r="C112" s="74"/>
      <c r="D112" s="117" t="s">
        <v>474</v>
      </c>
      <c r="E112" s="117" t="s">
        <v>475</v>
      </c>
      <c r="F112" s="117" t="s">
        <v>61</v>
      </c>
      <c r="G112" s="142">
        <v>24</v>
      </c>
      <c r="H112" s="143"/>
      <c r="I112" s="143"/>
      <c r="J112" s="143"/>
      <c r="K112" s="143"/>
      <c r="L112" s="143"/>
      <c r="M112" s="143"/>
      <c r="N112" s="143"/>
      <c r="O112" s="61">
        <f t="shared" si="13"/>
        <v>24</v>
      </c>
    </row>
    <row r="113" spans="1:18" ht="19.5" customHeight="1" x14ac:dyDescent="0.2">
      <c r="A113" s="266">
        <v>25</v>
      </c>
      <c r="B113" s="223"/>
      <c r="C113" s="223"/>
      <c r="D113" s="117" t="s">
        <v>304</v>
      </c>
      <c r="E113" s="117" t="s">
        <v>305</v>
      </c>
      <c r="F113" s="117" t="s">
        <v>302</v>
      </c>
      <c r="G113" s="148">
        <v>24</v>
      </c>
      <c r="H113" s="143"/>
      <c r="I113" s="143"/>
      <c r="J113" s="143"/>
      <c r="K113" s="143"/>
      <c r="L113" s="143"/>
      <c r="M113" s="143"/>
      <c r="N113" s="143"/>
      <c r="O113" s="61">
        <f t="shared" si="13"/>
        <v>24</v>
      </c>
    </row>
    <row r="114" spans="1:18" ht="19.5" customHeight="1" x14ac:dyDescent="0.2">
      <c r="A114" s="120">
        <v>26</v>
      </c>
      <c r="B114" s="362"/>
      <c r="C114" s="362"/>
      <c r="D114" s="365" t="s">
        <v>478</v>
      </c>
      <c r="E114" s="365" t="s">
        <v>235</v>
      </c>
      <c r="F114" s="365" t="s">
        <v>587</v>
      </c>
      <c r="G114" s="140">
        <v>23</v>
      </c>
      <c r="H114" s="140"/>
      <c r="I114" s="140"/>
      <c r="J114" s="140"/>
      <c r="K114" s="140"/>
      <c r="L114" s="140"/>
      <c r="M114" s="140"/>
      <c r="N114" s="140"/>
      <c r="O114" s="61">
        <f t="shared" si="13"/>
        <v>23</v>
      </c>
      <c r="R114" s="75" t="s">
        <v>10</v>
      </c>
    </row>
    <row r="115" spans="1:18" ht="19.5" customHeight="1" x14ac:dyDescent="0.2">
      <c r="A115" s="266">
        <v>27</v>
      </c>
      <c r="B115" s="362"/>
      <c r="C115" s="362"/>
      <c r="D115" s="365" t="s">
        <v>479</v>
      </c>
      <c r="E115" s="365" t="s">
        <v>96</v>
      </c>
      <c r="F115" s="365" t="s">
        <v>61</v>
      </c>
      <c r="G115" s="140">
        <v>22</v>
      </c>
      <c r="H115" s="140"/>
      <c r="I115" s="140"/>
      <c r="J115" s="140"/>
      <c r="K115" s="140"/>
      <c r="L115" s="140"/>
      <c r="M115" s="140"/>
      <c r="N115" s="140"/>
      <c r="O115" s="61">
        <f t="shared" si="13"/>
        <v>22</v>
      </c>
    </row>
    <row r="116" spans="1:18" ht="19.5" customHeight="1" x14ac:dyDescent="0.2">
      <c r="A116" s="84"/>
      <c r="B116" s="85"/>
      <c r="C116" s="85"/>
      <c r="D116" s="85"/>
      <c r="E116" s="85"/>
      <c r="F116" s="85"/>
      <c r="G116" s="85"/>
      <c r="H116" s="137"/>
      <c r="I116" s="137"/>
      <c r="J116" s="137"/>
      <c r="K116" s="137"/>
      <c r="L116" s="137"/>
      <c r="M116" s="137"/>
      <c r="N116" s="137"/>
      <c r="O116" s="85"/>
    </row>
    <row r="117" spans="1:18" ht="19.5" customHeight="1" thickBot="1" x14ac:dyDescent="0.2">
      <c r="A117" s="269"/>
      <c r="B117" s="270" t="s">
        <v>213</v>
      </c>
      <c r="C117" s="271"/>
      <c r="D117" s="750" t="s">
        <v>12</v>
      </c>
      <c r="E117" s="750"/>
      <c r="F117" s="750"/>
      <c r="G117" s="272"/>
      <c r="H117" s="273"/>
      <c r="I117" s="273"/>
      <c r="J117" s="273"/>
      <c r="K117" s="273"/>
      <c r="L117" s="273"/>
      <c r="M117" s="273"/>
      <c r="N117" s="273"/>
      <c r="O117" s="273"/>
      <c r="Q117" s="75" t="s">
        <v>10</v>
      </c>
    </row>
    <row r="118" spans="1:18" ht="34" customHeight="1" thickTop="1" thickBot="1" x14ac:dyDescent="0.2">
      <c r="A118" s="244" t="s">
        <v>28</v>
      </c>
      <c r="B118" s="267"/>
      <c r="C118" s="244"/>
      <c r="D118" s="244" t="s">
        <v>1</v>
      </c>
      <c r="E118" s="244" t="s">
        <v>2</v>
      </c>
      <c r="F118" s="245" t="s">
        <v>3</v>
      </c>
      <c r="G118" s="246" t="s">
        <v>311</v>
      </c>
      <c r="H118" s="244" t="s">
        <v>592</v>
      </c>
      <c r="I118" s="448" t="s">
        <v>644</v>
      </c>
      <c r="J118" s="244" t="s">
        <v>657</v>
      </c>
      <c r="K118" s="244" t="s">
        <v>660</v>
      </c>
      <c r="L118" s="246" t="s">
        <v>681</v>
      </c>
      <c r="M118" s="244" t="s">
        <v>688</v>
      </c>
      <c r="N118" s="244" t="s">
        <v>697</v>
      </c>
      <c r="O118" s="268" t="s">
        <v>9</v>
      </c>
    </row>
    <row r="119" spans="1:18" ht="19.5" customHeight="1" thickTop="1" x14ac:dyDescent="0.2">
      <c r="A119" s="594">
        <v>1</v>
      </c>
      <c r="B119" s="572"/>
      <c r="C119" s="572"/>
      <c r="D119" s="524" t="s">
        <v>208</v>
      </c>
      <c r="E119" s="524" t="s">
        <v>125</v>
      </c>
      <c r="F119" s="524" t="s">
        <v>32</v>
      </c>
      <c r="G119" s="525">
        <v>55</v>
      </c>
      <c r="H119" s="553">
        <v>46</v>
      </c>
      <c r="I119" s="553">
        <v>47</v>
      </c>
      <c r="J119" s="553">
        <v>57</v>
      </c>
      <c r="K119" s="553">
        <v>60</v>
      </c>
      <c r="L119" s="553">
        <v>57</v>
      </c>
      <c r="M119" s="553"/>
      <c r="N119" s="553">
        <v>49</v>
      </c>
      <c r="O119" s="595">
        <f>SUM(G119:N119)-H119-I119-N119</f>
        <v>229</v>
      </c>
    </row>
    <row r="120" spans="1:18" ht="19.5" customHeight="1" x14ac:dyDescent="0.2">
      <c r="A120" s="596">
        <v>2</v>
      </c>
      <c r="B120" s="597"/>
      <c r="C120" s="470"/>
      <c r="D120" s="514" t="s">
        <v>240</v>
      </c>
      <c r="E120" s="514" t="s">
        <v>241</v>
      </c>
      <c r="F120" s="514" t="s">
        <v>128</v>
      </c>
      <c r="G120" s="467">
        <v>48</v>
      </c>
      <c r="H120" s="467">
        <v>40</v>
      </c>
      <c r="I120" s="467">
        <v>43</v>
      </c>
      <c r="J120" s="467">
        <v>52</v>
      </c>
      <c r="K120" s="467">
        <v>51</v>
      </c>
      <c r="L120" s="467">
        <v>52</v>
      </c>
      <c r="M120" s="467">
        <v>58</v>
      </c>
      <c r="N120" s="467">
        <v>57</v>
      </c>
      <c r="O120" s="592">
        <f>SUM(G120:N120)-H120-I120-G120-K120</f>
        <v>219</v>
      </c>
    </row>
    <row r="121" spans="1:18" ht="19.5" customHeight="1" thickBot="1" x14ac:dyDescent="0.25">
      <c r="A121" s="598">
        <v>3</v>
      </c>
      <c r="B121" s="599"/>
      <c r="C121" s="599"/>
      <c r="D121" s="530" t="s">
        <v>146</v>
      </c>
      <c r="E121" s="530" t="s">
        <v>147</v>
      </c>
      <c r="F121" s="530" t="s">
        <v>37</v>
      </c>
      <c r="G121" s="531">
        <v>40</v>
      </c>
      <c r="H121" s="531">
        <v>50</v>
      </c>
      <c r="I121" s="531">
        <v>32</v>
      </c>
      <c r="J121" s="531"/>
      <c r="K121" s="531">
        <v>55</v>
      </c>
      <c r="L121" s="531">
        <v>38</v>
      </c>
      <c r="M121" s="531">
        <v>53</v>
      </c>
      <c r="N121" s="531">
        <v>53</v>
      </c>
      <c r="O121" s="601">
        <f>SUM(G121:N121)-L121-I121-G121</f>
        <v>211</v>
      </c>
    </row>
    <row r="122" spans="1:18" ht="19.5" customHeight="1" thickTop="1" x14ac:dyDescent="0.2">
      <c r="A122" s="593">
        <v>4</v>
      </c>
      <c r="B122" s="125"/>
      <c r="C122" s="125"/>
      <c r="D122" s="209" t="s">
        <v>164</v>
      </c>
      <c r="E122" s="209" t="s">
        <v>165</v>
      </c>
      <c r="F122" s="209" t="s">
        <v>32</v>
      </c>
      <c r="G122" s="168">
        <v>64</v>
      </c>
      <c r="H122" s="168">
        <v>59</v>
      </c>
      <c r="I122" s="168">
        <v>51</v>
      </c>
      <c r="J122" s="168"/>
      <c r="K122" s="168"/>
      <c r="L122" s="168"/>
      <c r="M122" s="168"/>
      <c r="N122" s="168"/>
      <c r="O122" s="126">
        <f>SUM(G122:N122)</f>
        <v>174</v>
      </c>
    </row>
    <row r="123" spans="1:18" ht="19.5" customHeight="1" x14ac:dyDescent="0.2">
      <c r="A123" s="71">
        <v>5</v>
      </c>
      <c r="B123" s="66"/>
      <c r="C123" s="66"/>
      <c r="D123" s="117" t="s">
        <v>432</v>
      </c>
      <c r="E123" s="117" t="s">
        <v>324</v>
      </c>
      <c r="F123" s="117" t="s">
        <v>128</v>
      </c>
      <c r="G123" s="145">
        <v>30</v>
      </c>
      <c r="H123" s="143">
        <v>33</v>
      </c>
      <c r="I123" s="143"/>
      <c r="J123" s="143">
        <v>44</v>
      </c>
      <c r="K123" s="143">
        <v>47</v>
      </c>
      <c r="L123" s="143">
        <v>44</v>
      </c>
      <c r="M123" s="143">
        <v>36</v>
      </c>
      <c r="N123" s="143"/>
      <c r="O123" s="61">
        <f>SUM(G123:N123)-G123-H123</f>
        <v>171</v>
      </c>
    </row>
    <row r="124" spans="1:18" ht="19.5" customHeight="1" x14ac:dyDescent="0.2">
      <c r="A124" s="71">
        <v>6</v>
      </c>
      <c r="B124" s="66"/>
      <c r="C124" s="66"/>
      <c r="D124" s="117" t="s">
        <v>421</v>
      </c>
      <c r="E124" s="117" t="s">
        <v>422</v>
      </c>
      <c r="F124" s="117" t="s">
        <v>302</v>
      </c>
      <c r="G124" s="137">
        <v>59</v>
      </c>
      <c r="H124" s="423">
        <v>54</v>
      </c>
      <c r="I124" s="423">
        <v>56</v>
      </c>
      <c r="J124" s="423"/>
      <c r="K124" s="423"/>
      <c r="L124" s="423"/>
      <c r="M124" s="423"/>
      <c r="N124" s="423"/>
      <c r="O124" s="61">
        <f t="shared" ref="O124" si="14">SUM(G124:N124)</f>
        <v>169</v>
      </c>
    </row>
    <row r="125" spans="1:18" ht="19.5" customHeight="1" x14ac:dyDescent="0.2">
      <c r="A125" s="71">
        <v>7</v>
      </c>
      <c r="B125" s="66"/>
      <c r="C125" s="66"/>
      <c r="D125" s="117" t="s">
        <v>433</v>
      </c>
      <c r="E125" s="117" t="s">
        <v>434</v>
      </c>
      <c r="F125" s="117" t="s">
        <v>302</v>
      </c>
      <c r="G125" s="143">
        <v>28</v>
      </c>
      <c r="H125" s="143">
        <v>33</v>
      </c>
      <c r="I125" s="143">
        <v>30</v>
      </c>
      <c r="J125" s="143">
        <v>35</v>
      </c>
      <c r="K125" s="143"/>
      <c r="L125" s="143">
        <v>48</v>
      </c>
      <c r="M125" s="143">
        <v>49</v>
      </c>
      <c r="N125" s="143">
        <v>26</v>
      </c>
      <c r="O125" s="61">
        <f>SUM(G125:N125)-G125-I125-N125</f>
        <v>165</v>
      </c>
    </row>
    <row r="126" spans="1:18" ht="19.5" customHeight="1" x14ac:dyDescent="0.2">
      <c r="A126" s="71">
        <v>8</v>
      </c>
      <c r="B126" s="66"/>
      <c r="C126" s="66"/>
      <c r="D126" s="117" t="s">
        <v>636</v>
      </c>
      <c r="E126" s="117" t="s">
        <v>488</v>
      </c>
      <c r="F126" s="117" t="s">
        <v>37</v>
      </c>
      <c r="G126" s="137">
        <v>45</v>
      </c>
      <c r="H126" s="143">
        <v>37</v>
      </c>
      <c r="I126" s="143">
        <v>40</v>
      </c>
      <c r="J126" s="143"/>
      <c r="K126" s="143">
        <v>38</v>
      </c>
      <c r="L126" s="143">
        <v>33</v>
      </c>
      <c r="M126" s="143">
        <v>39</v>
      </c>
      <c r="N126" s="143">
        <v>40</v>
      </c>
      <c r="O126" s="61">
        <f>SUM(G126:N126)-L126-H126-K126</f>
        <v>164</v>
      </c>
    </row>
    <row r="127" spans="1:18" ht="19.5" customHeight="1" x14ac:dyDescent="0.2">
      <c r="A127" s="71">
        <v>9</v>
      </c>
      <c r="B127" s="66"/>
      <c r="C127" s="66"/>
      <c r="D127" s="117" t="s">
        <v>437</v>
      </c>
      <c r="E127" s="117" t="s">
        <v>438</v>
      </c>
      <c r="F127" s="117" t="s">
        <v>37</v>
      </c>
      <c r="G127" s="149">
        <v>26</v>
      </c>
      <c r="H127" s="137"/>
      <c r="I127" s="137"/>
      <c r="J127" s="137"/>
      <c r="K127" s="137">
        <v>41</v>
      </c>
      <c r="L127" s="137">
        <v>33</v>
      </c>
      <c r="M127" s="137">
        <v>42</v>
      </c>
      <c r="N127" s="137">
        <v>40</v>
      </c>
      <c r="O127" s="61">
        <f>SUM(G127:N127)-G127</f>
        <v>156</v>
      </c>
    </row>
    <row r="128" spans="1:18" ht="19.5" customHeight="1" x14ac:dyDescent="0.2">
      <c r="A128" s="71">
        <v>10</v>
      </c>
      <c r="B128" s="66"/>
      <c r="C128" s="66"/>
      <c r="D128" s="117" t="s">
        <v>429</v>
      </c>
      <c r="E128" s="117" t="s">
        <v>430</v>
      </c>
      <c r="F128" s="117" t="s">
        <v>33</v>
      </c>
      <c r="G128" s="146">
        <v>34</v>
      </c>
      <c r="H128" s="413"/>
      <c r="I128" s="413">
        <v>37</v>
      </c>
      <c r="J128" s="413">
        <v>48</v>
      </c>
      <c r="K128" s="413"/>
      <c r="L128" s="413"/>
      <c r="M128" s="413">
        <v>34</v>
      </c>
      <c r="N128" s="413"/>
      <c r="O128" s="61">
        <f>SUM(G128:N128)</f>
        <v>153</v>
      </c>
    </row>
    <row r="129" spans="1:18" ht="19.5" customHeight="1" x14ac:dyDescent="0.2">
      <c r="A129" s="71">
        <v>11</v>
      </c>
      <c r="B129" s="66"/>
      <c r="C129" s="66"/>
      <c r="D129" s="117" t="s">
        <v>440</v>
      </c>
      <c r="E129" s="117" t="s">
        <v>441</v>
      </c>
      <c r="F129" s="117" t="s">
        <v>223</v>
      </c>
      <c r="G129" s="148">
        <v>24</v>
      </c>
      <c r="H129" s="137">
        <v>25</v>
      </c>
      <c r="I129" s="137">
        <v>22</v>
      </c>
      <c r="J129" s="137">
        <v>41</v>
      </c>
      <c r="K129" s="137">
        <v>44</v>
      </c>
      <c r="L129" s="137">
        <v>33</v>
      </c>
      <c r="M129" s="137">
        <v>34</v>
      </c>
      <c r="N129" s="137">
        <v>28</v>
      </c>
      <c r="O129" s="61">
        <f>SUM(G129:N129)-I129-G129-H129-N129</f>
        <v>152</v>
      </c>
      <c r="Q129" s="75"/>
    </row>
    <row r="130" spans="1:18" ht="19.5" customHeight="1" x14ac:dyDescent="0.2">
      <c r="A130" s="71">
        <v>12</v>
      </c>
      <c r="B130" s="66"/>
      <c r="D130" s="117" t="s">
        <v>197</v>
      </c>
      <c r="E130" s="117" t="s">
        <v>198</v>
      </c>
      <c r="F130" s="117" t="s">
        <v>37</v>
      </c>
      <c r="G130" s="145">
        <v>36</v>
      </c>
      <c r="H130" s="413">
        <v>43</v>
      </c>
      <c r="I130" s="413"/>
      <c r="J130" s="413"/>
      <c r="K130" s="413">
        <v>34</v>
      </c>
      <c r="L130" s="413">
        <v>25</v>
      </c>
      <c r="M130" s="413">
        <v>26</v>
      </c>
      <c r="N130" s="413">
        <v>30</v>
      </c>
      <c r="O130" s="61">
        <f>SUM(G130:N130)-L130-M130</f>
        <v>143</v>
      </c>
    </row>
    <row r="131" spans="1:18" ht="19.5" customHeight="1" x14ac:dyDescent="0.2">
      <c r="A131" s="71">
        <v>13</v>
      </c>
      <c r="B131" s="66"/>
      <c r="D131" s="117" t="s">
        <v>444</v>
      </c>
      <c r="E131" s="117" t="s">
        <v>445</v>
      </c>
      <c r="F131" s="117" t="s">
        <v>278</v>
      </c>
      <c r="G131" s="137">
        <v>23</v>
      </c>
      <c r="H131" s="152"/>
      <c r="I131" s="152"/>
      <c r="J131" s="137">
        <v>38</v>
      </c>
      <c r="K131" s="137">
        <v>32</v>
      </c>
      <c r="L131" s="137">
        <v>41</v>
      </c>
      <c r="M131" s="137"/>
      <c r="N131" s="137"/>
      <c r="O131" s="61">
        <f>SUM(G131:N131)</f>
        <v>134</v>
      </c>
      <c r="Q131" s="75"/>
    </row>
    <row r="132" spans="1:18" ht="19.5" customHeight="1" x14ac:dyDescent="0.2">
      <c r="A132" s="71">
        <v>14</v>
      </c>
      <c r="B132" s="66"/>
      <c r="C132" s="66"/>
      <c r="D132" s="117" t="s">
        <v>448</v>
      </c>
      <c r="E132" s="117" t="s">
        <v>449</v>
      </c>
      <c r="F132" s="117" t="s">
        <v>223</v>
      </c>
      <c r="G132" s="143">
        <v>22</v>
      </c>
      <c r="H132" s="152">
        <v>23</v>
      </c>
      <c r="I132" s="152">
        <v>22</v>
      </c>
      <c r="J132" s="152">
        <v>31</v>
      </c>
      <c r="K132" s="152">
        <v>30</v>
      </c>
      <c r="L132" s="152">
        <v>35</v>
      </c>
      <c r="M132" s="152">
        <v>28</v>
      </c>
      <c r="N132" s="152">
        <v>32</v>
      </c>
      <c r="O132" s="61">
        <f>SUM(G132:N132)-G132-I132-H132-M132</f>
        <v>128</v>
      </c>
    </row>
    <row r="133" spans="1:18" ht="19.5" customHeight="1" x14ac:dyDescent="0.2">
      <c r="A133" s="71">
        <v>15</v>
      </c>
      <c r="B133" s="89"/>
      <c r="C133" s="66"/>
      <c r="D133" s="117" t="s">
        <v>191</v>
      </c>
      <c r="E133" s="117" t="s">
        <v>133</v>
      </c>
      <c r="F133" s="117" t="s">
        <v>37</v>
      </c>
      <c r="G133" s="148">
        <v>26</v>
      </c>
      <c r="H133" s="143">
        <v>29</v>
      </c>
      <c r="I133" s="143">
        <v>24</v>
      </c>
      <c r="J133" s="143"/>
      <c r="K133" s="143">
        <v>28</v>
      </c>
      <c r="L133" s="143">
        <v>22</v>
      </c>
      <c r="M133" s="143"/>
      <c r="N133" s="143">
        <v>34</v>
      </c>
      <c r="O133" s="61">
        <f>SUM(G133:N133)-L133-I133</f>
        <v>117</v>
      </c>
    </row>
    <row r="134" spans="1:18" ht="19.5" customHeight="1" x14ac:dyDescent="0.2">
      <c r="A134" s="71">
        <v>16</v>
      </c>
      <c r="B134" s="66"/>
      <c r="C134" s="66"/>
      <c r="D134" s="117" t="s">
        <v>446</v>
      </c>
      <c r="E134" s="117" t="s">
        <v>447</v>
      </c>
      <c r="F134" s="117" t="s">
        <v>33</v>
      </c>
      <c r="G134" s="143">
        <v>22</v>
      </c>
      <c r="H134" s="143">
        <v>22</v>
      </c>
      <c r="I134" s="143">
        <v>28</v>
      </c>
      <c r="J134" s="143">
        <v>33</v>
      </c>
      <c r="K134" s="143"/>
      <c r="L134" s="143">
        <v>27</v>
      </c>
      <c r="M134" s="143">
        <v>26</v>
      </c>
      <c r="N134" s="143">
        <v>23</v>
      </c>
      <c r="O134" s="61">
        <f>SUM(G134:N134)-G134-H134-N134</f>
        <v>114</v>
      </c>
    </row>
    <row r="135" spans="1:18" ht="19.5" customHeight="1" x14ac:dyDescent="0.2">
      <c r="A135" s="71">
        <v>17</v>
      </c>
      <c r="B135" s="66"/>
      <c r="C135" s="66"/>
      <c r="D135" s="117" t="s">
        <v>431</v>
      </c>
      <c r="E135" s="117" t="s">
        <v>265</v>
      </c>
      <c r="F135" s="117" t="s">
        <v>51</v>
      </c>
      <c r="G135" s="147">
        <v>32</v>
      </c>
      <c r="H135" s="143"/>
      <c r="I135" s="143"/>
      <c r="J135" s="143"/>
      <c r="K135" s="143"/>
      <c r="L135" s="143"/>
      <c r="M135" s="143">
        <v>45</v>
      </c>
      <c r="N135" s="143">
        <v>27</v>
      </c>
      <c r="O135" s="61">
        <f>SUM(G135:N135)</f>
        <v>104</v>
      </c>
    </row>
    <row r="136" spans="1:18" ht="19.5" customHeight="1" x14ac:dyDescent="0.2">
      <c r="A136" s="71">
        <v>18</v>
      </c>
      <c r="B136" s="66"/>
      <c r="C136" s="66"/>
      <c r="D136" s="117" t="s">
        <v>435</v>
      </c>
      <c r="E136" s="117" t="s">
        <v>436</v>
      </c>
      <c r="F136" s="117" t="s">
        <v>61</v>
      </c>
      <c r="G136" s="146">
        <v>28</v>
      </c>
      <c r="H136" s="137"/>
      <c r="I136" s="137"/>
      <c r="J136" s="137"/>
      <c r="K136" s="137"/>
      <c r="L136" s="137"/>
      <c r="M136" s="137">
        <v>30</v>
      </c>
      <c r="N136" s="137">
        <v>43</v>
      </c>
      <c r="O136" s="61">
        <f>SUM(G136:N136)</f>
        <v>101</v>
      </c>
      <c r="R136" s="75"/>
    </row>
    <row r="137" spans="1:18" ht="19.5" customHeight="1" x14ac:dyDescent="0.2">
      <c r="A137" s="71">
        <v>19</v>
      </c>
      <c r="B137" s="81"/>
      <c r="C137" s="81"/>
      <c r="D137" s="114" t="s">
        <v>173</v>
      </c>
      <c r="E137" s="114" t="s">
        <v>174</v>
      </c>
      <c r="F137" s="114" t="s">
        <v>37</v>
      </c>
      <c r="G137" s="207"/>
      <c r="H137" s="140"/>
      <c r="I137" s="140">
        <v>34</v>
      </c>
      <c r="J137" s="140"/>
      <c r="K137" s="140"/>
      <c r="L137" s="140"/>
      <c r="M137" s="140"/>
      <c r="N137" s="140">
        <v>62</v>
      </c>
      <c r="O137" s="61">
        <f>SUM(G137:N137)</f>
        <v>96</v>
      </c>
    </row>
    <row r="138" spans="1:18" ht="19.5" customHeight="1" x14ac:dyDescent="0.2">
      <c r="A138" s="71">
        <v>20</v>
      </c>
      <c r="B138" s="362"/>
      <c r="C138" s="362"/>
      <c r="D138" s="117" t="s">
        <v>442</v>
      </c>
      <c r="E138" s="117" t="s">
        <v>443</v>
      </c>
      <c r="F138" s="117" t="s">
        <v>37</v>
      </c>
      <c r="G138" s="145">
        <v>23</v>
      </c>
      <c r="H138" s="143">
        <v>24</v>
      </c>
      <c r="I138" s="143">
        <v>20</v>
      </c>
      <c r="J138" s="143"/>
      <c r="K138" s="143"/>
      <c r="L138" s="143"/>
      <c r="M138" s="143">
        <v>22</v>
      </c>
      <c r="N138" s="143">
        <v>21</v>
      </c>
      <c r="O138" s="61">
        <f>SUM(G138:N138)-I138</f>
        <v>90</v>
      </c>
    </row>
    <row r="139" spans="1:18" ht="19.5" customHeight="1" x14ac:dyDescent="0.2">
      <c r="A139" s="71">
        <v>21</v>
      </c>
      <c r="B139" s="81"/>
      <c r="C139" s="81"/>
      <c r="D139" s="117" t="s">
        <v>423</v>
      </c>
      <c r="E139" s="117" t="s">
        <v>424</v>
      </c>
      <c r="F139" s="117" t="s">
        <v>37</v>
      </c>
      <c r="G139" s="137">
        <v>51</v>
      </c>
      <c r="H139" s="143">
        <v>35</v>
      </c>
      <c r="I139" s="143"/>
      <c r="J139" s="143"/>
      <c r="K139" s="143"/>
      <c r="L139" s="143"/>
      <c r="M139" s="143"/>
      <c r="N139" s="143"/>
      <c r="O139" s="61">
        <f t="shared" ref="O139" si="15">SUM(G139:N139)</f>
        <v>86</v>
      </c>
    </row>
    <row r="140" spans="1:18" ht="19.5" customHeight="1" x14ac:dyDescent="0.2">
      <c r="A140" s="71">
        <v>22</v>
      </c>
      <c r="B140" s="362"/>
      <c r="C140" s="362"/>
      <c r="D140" s="117" t="s">
        <v>325</v>
      </c>
      <c r="E140" s="117" t="s">
        <v>241</v>
      </c>
      <c r="F140" s="117" t="s">
        <v>128</v>
      </c>
      <c r="G140" s="137">
        <v>29</v>
      </c>
      <c r="H140" s="143">
        <v>27</v>
      </c>
      <c r="I140" s="143"/>
      <c r="J140" s="143"/>
      <c r="K140" s="143"/>
      <c r="L140" s="143"/>
      <c r="M140" s="143">
        <v>26</v>
      </c>
      <c r="N140" s="143"/>
      <c r="O140" s="61">
        <f>SUM(G140:N140)</f>
        <v>82</v>
      </c>
    </row>
    <row r="141" spans="1:18" ht="19.5" customHeight="1" x14ac:dyDescent="0.2">
      <c r="A141" s="71">
        <v>23</v>
      </c>
      <c r="B141" s="81"/>
      <c r="C141" s="81"/>
      <c r="D141" s="117" t="s">
        <v>427</v>
      </c>
      <c r="E141" s="117" t="s">
        <v>428</v>
      </c>
      <c r="F141" s="117" t="s">
        <v>61</v>
      </c>
      <c r="G141" s="137">
        <v>40</v>
      </c>
      <c r="H141" s="143"/>
      <c r="I141" s="143"/>
      <c r="J141" s="143"/>
      <c r="K141" s="143">
        <v>36</v>
      </c>
      <c r="L141" s="143"/>
      <c r="M141" s="143"/>
      <c r="N141" s="143"/>
      <c r="O141" s="61">
        <f t="shared" ref="O141:O143" si="16">SUM(G141:N141)</f>
        <v>76</v>
      </c>
    </row>
    <row r="142" spans="1:18" ht="19.5" customHeight="1" x14ac:dyDescent="0.2">
      <c r="A142" s="71">
        <v>24</v>
      </c>
      <c r="B142" s="85"/>
      <c r="C142" s="85"/>
      <c r="D142" s="114" t="s">
        <v>176</v>
      </c>
      <c r="E142" s="114" t="s">
        <v>203</v>
      </c>
      <c r="F142" s="114" t="s">
        <v>37</v>
      </c>
      <c r="G142" s="207"/>
      <c r="H142" s="140"/>
      <c r="I142" s="140">
        <v>28</v>
      </c>
      <c r="J142" s="140"/>
      <c r="K142" s="140"/>
      <c r="L142" s="140"/>
      <c r="M142" s="140"/>
      <c r="N142" s="140">
        <v>46</v>
      </c>
      <c r="O142" s="61">
        <f>SUM(G142:N142)</f>
        <v>74</v>
      </c>
    </row>
    <row r="143" spans="1:18" ht="19.5" customHeight="1" x14ac:dyDescent="0.2">
      <c r="A143" s="71">
        <v>25</v>
      </c>
      <c r="B143" s="81"/>
      <c r="C143" s="81"/>
      <c r="D143" s="117" t="s">
        <v>425</v>
      </c>
      <c r="E143" s="117" t="s">
        <v>426</v>
      </c>
      <c r="F143" s="117" t="s">
        <v>37</v>
      </c>
      <c r="G143" s="137">
        <v>42</v>
      </c>
      <c r="H143" s="143"/>
      <c r="I143" s="143"/>
      <c r="J143" s="143"/>
      <c r="K143" s="143"/>
      <c r="L143" s="143"/>
      <c r="M143" s="143"/>
      <c r="N143" s="143">
        <v>23</v>
      </c>
      <c r="O143" s="61">
        <f t="shared" si="16"/>
        <v>65</v>
      </c>
    </row>
    <row r="144" spans="1:18" ht="19.5" customHeight="1" x14ac:dyDescent="0.2">
      <c r="A144" s="71">
        <v>26</v>
      </c>
      <c r="B144" s="362"/>
      <c r="C144" s="223"/>
      <c r="D144" s="376" t="s">
        <v>637</v>
      </c>
      <c r="E144" s="376" t="s">
        <v>638</v>
      </c>
      <c r="F144" s="501" t="s">
        <v>223</v>
      </c>
      <c r="G144" s="362"/>
      <c r="H144" s="140">
        <v>21</v>
      </c>
      <c r="I144" s="140"/>
      <c r="J144" s="140"/>
      <c r="K144" s="140"/>
      <c r="L144" s="140"/>
      <c r="M144" s="140"/>
      <c r="N144" s="140">
        <v>25</v>
      </c>
      <c r="O144" s="61">
        <f t="shared" ref="O144:O151" si="17">SUM(G144:N144)</f>
        <v>46</v>
      </c>
    </row>
    <row r="145" spans="1:17" ht="19.5" customHeight="1" x14ac:dyDescent="0.2">
      <c r="A145" s="71">
        <v>27</v>
      </c>
      <c r="B145" s="362"/>
      <c r="C145" s="223"/>
      <c r="D145" s="114" t="s">
        <v>73</v>
      </c>
      <c r="E145" s="114" t="s">
        <v>710</v>
      </c>
      <c r="F145" s="447" t="s">
        <v>223</v>
      </c>
      <c r="G145" s="207"/>
      <c r="H145" s="140"/>
      <c r="I145" s="140"/>
      <c r="J145" s="140"/>
      <c r="K145" s="140"/>
      <c r="L145" s="140"/>
      <c r="M145" s="140"/>
      <c r="N145" s="140">
        <v>36</v>
      </c>
      <c r="O145" s="61">
        <f t="shared" si="17"/>
        <v>36</v>
      </c>
    </row>
    <row r="146" spans="1:17" ht="19.5" customHeight="1" x14ac:dyDescent="0.2">
      <c r="A146" s="71">
        <v>28</v>
      </c>
      <c r="B146" s="85"/>
      <c r="C146" s="87"/>
      <c r="D146" s="114" t="s">
        <v>322</v>
      </c>
      <c r="E146" s="114" t="s">
        <v>323</v>
      </c>
      <c r="F146" s="114" t="s">
        <v>61</v>
      </c>
      <c r="G146" s="207"/>
      <c r="H146" s="140"/>
      <c r="I146" s="140"/>
      <c r="J146" s="140"/>
      <c r="K146" s="140"/>
      <c r="L146" s="140"/>
      <c r="M146" s="140"/>
      <c r="N146" s="140">
        <v>25</v>
      </c>
      <c r="O146" s="61">
        <f t="shared" si="17"/>
        <v>25</v>
      </c>
    </row>
    <row r="147" spans="1:17" ht="19.5" customHeight="1" x14ac:dyDescent="0.2">
      <c r="A147" s="71">
        <v>29</v>
      </c>
      <c r="B147" s="81"/>
      <c r="C147" s="87"/>
      <c r="D147" s="117" t="s">
        <v>71</v>
      </c>
      <c r="E147" s="117" t="s">
        <v>439</v>
      </c>
      <c r="F147" s="117" t="s">
        <v>51</v>
      </c>
      <c r="G147" s="142">
        <v>24</v>
      </c>
      <c r="H147" s="413"/>
      <c r="I147" s="413"/>
      <c r="J147" s="413"/>
      <c r="K147" s="413"/>
      <c r="L147" s="413"/>
      <c r="M147" s="413"/>
      <c r="N147" s="413"/>
      <c r="O147" s="61">
        <f t="shared" si="17"/>
        <v>24</v>
      </c>
    </row>
    <row r="148" spans="1:17" ht="19.5" customHeight="1" x14ac:dyDescent="0.2">
      <c r="A148" s="71">
        <v>30</v>
      </c>
      <c r="B148" s="362"/>
      <c r="C148" s="223"/>
      <c r="D148" s="116" t="s">
        <v>485</v>
      </c>
      <c r="E148" s="116" t="s">
        <v>486</v>
      </c>
      <c r="F148" s="116" t="s">
        <v>484</v>
      </c>
      <c r="G148" s="223"/>
      <c r="H148" s="223"/>
      <c r="I148" s="223"/>
      <c r="J148" s="223"/>
      <c r="K148" s="223"/>
      <c r="L148" s="223">
        <v>23</v>
      </c>
      <c r="M148" s="223"/>
      <c r="N148" s="223"/>
      <c r="O148" s="61">
        <f t="shared" si="17"/>
        <v>23</v>
      </c>
    </row>
    <row r="149" spans="1:17" ht="19.5" customHeight="1" x14ac:dyDescent="0.2">
      <c r="A149" s="71">
        <v>31</v>
      </c>
      <c r="B149" s="85"/>
      <c r="C149" s="85"/>
      <c r="D149" s="114" t="s">
        <v>491</v>
      </c>
      <c r="E149" s="114" t="s">
        <v>492</v>
      </c>
      <c r="F149" s="114" t="s">
        <v>37</v>
      </c>
      <c r="G149" s="223"/>
      <c r="H149" s="223"/>
      <c r="I149" s="223"/>
      <c r="J149" s="223"/>
      <c r="K149" s="223"/>
      <c r="L149" s="223"/>
      <c r="M149" s="223"/>
      <c r="N149" s="223">
        <v>22</v>
      </c>
      <c r="O149" s="61">
        <f t="shared" si="17"/>
        <v>22</v>
      </c>
    </row>
    <row r="150" spans="1:17" ht="19.5" customHeight="1" x14ac:dyDescent="0.2">
      <c r="A150" s="71">
        <v>32</v>
      </c>
      <c r="B150" s="85"/>
      <c r="C150" s="362"/>
      <c r="D150" s="150" t="s">
        <v>450</v>
      </c>
      <c r="E150" s="150" t="s">
        <v>451</v>
      </c>
      <c r="F150" s="150" t="s">
        <v>61</v>
      </c>
      <c r="G150" s="143">
        <v>21</v>
      </c>
      <c r="H150" s="152"/>
      <c r="I150" s="152"/>
      <c r="J150" s="152"/>
      <c r="K150" s="152"/>
      <c r="L150" s="152"/>
      <c r="M150" s="152"/>
      <c r="N150" s="152"/>
      <c r="O150" s="61">
        <f t="shared" si="17"/>
        <v>21</v>
      </c>
    </row>
    <row r="151" spans="1:17" ht="19.5" customHeight="1" x14ac:dyDescent="0.2">
      <c r="A151" s="71">
        <v>33</v>
      </c>
      <c r="B151" s="223"/>
      <c r="C151" s="223"/>
      <c r="D151" s="236" t="s">
        <v>452</v>
      </c>
      <c r="E151" s="236" t="s">
        <v>453</v>
      </c>
      <c r="F151" s="236" t="s">
        <v>587</v>
      </c>
      <c r="G151" s="395">
        <v>21</v>
      </c>
      <c r="H151" s="206"/>
      <c r="I151" s="206"/>
      <c r="J151" s="206"/>
      <c r="K151" s="206"/>
      <c r="L151" s="206"/>
      <c r="M151" s="206"/>
      <c r="N151" s="206"/>
      <c r="O151" s="219">
        <f t="shared" si="17"/>
        <v>21</v>
      </c>
    </row>
    <row r="152" spans="1:17" ht="19.5" customHeight="1" x14ac:dyDescent="0.15">
      <c r="A152" s="453"/>
      <c r="B152" s="362"/>
      <c r="C152" s="362"/>
      <c r="D152" s="362"/>
      <c r="E152" s="362"/>
      <c r="F152" s="362"/>
      <c r="G152" s="362"/>
      <c r="H152" s="362"/>
      <c r="I152" s="362"/>
      <c r="J152" s="362"/>
      <c r="K152" s="362"/>
      <c r="L152" s="362"/>
      <c r="M152" s="362"/>
      <c r="N152" s="362"/>
      <c r="O152" s="362"/>
    </row>
    <row r="153" spans="1:17" ht="18" customHeight="1" x14ac:dyDescent="0.15">
      <c r="A153" s="453"/>
      <c r="B153" s="362"/>
      <c r="C153" s="362"/>
      <c r="D153" s="362"/>
      <c r="E153" s="362"/>
      <c r="F153" s="362"/>
      <c r="G153" s="362"/>
      <c r="H153" s="362"/>
      <c r="I153" s="362"/>
      <c r="J153" s="362"/>
      <c r="K153" s="362"/>
      <c r="L153" s="362"/>
      <c r="M153" s="362"/>
      <c r="N153" s="362"/>
      <c r="O153" s="362"/>
    </row>
    <row r="154" spans="1:17" ht="19.5" customHeight="1" thickBot="1" x14ac:dyDescent="0.2">
      <c r="A154" s="275"/>
      <c r="B154" s="276" t="s">
        <v>389</v>
      </c>
      <c r="C154" s="277"/>
      <c r="D154" s="271"/>
      <c r="E154" s="750" t="s">
        <v>12</v>
      </c>
      <c r="F154" s="750"/>
      <c r="G154" s="274"/>
      <c r="H154" s="271"/>
      <c r="I154" s="271"/>
      <c r="J154" s="271"/>
      <c r="K154" s="271"/>
      <c r="L154" s="271"/>
      <c r="M154" s="271"/>
      <c r="N154" s="271"/>
      <c r="O154" s="278"/>
    </row>
    <row r="155" spans="1:17" ht="36" customHeight="1" thickTop="1" thickBot="1" x14ac:dyDescent="0.2">
      <c r="A155" s="244" t="s">
        <v>28</v>
      </c>
      <c r="B155" s="267"/>
      <c r="C155" s="244"/>
      <c r="D155" s="244" t="s">
        <v>1</v>
      </c>
      <c r="E155" s="244" t="s">
        <v>2</v>
      </c>
      <c r="F155" s="245" t="s">
        <v>3</v>
      </c>
      <c r="G155" s="246" t="s">
        <v>311</v>
      </c>
      <c r="H155" s="244" t="s">
        <v>592</v>
      </c>
      <c r="I155" s="448" t="s">
        <v>644</v>
      </c>
      <c r="J155" s="244" t="s">
        <v>657</v>
      </c>
      <c r="K155" s="244" t="s">
        <v>660</v>
      </c>
      <c r="L155" s="246" t="s">
        <v>681</v>
      </c>
      <c r="M155" s="244" t="s">
        <v>688</v>
      </c>
      <c r="N155" s="244" t="s">
        <v>697</v>
      </c>
      <c r="O155" s="268" t="s">
        <v>9</v>
      </c>
    </row>
    <row r="156" spans="1:17" ht="19.5" customHeight="1" thickTop="1" x14ac:dyDescent="0.2">
      <c r="A156" s="571">
        <v>1</v>
      </c>
      <c r="B156" s="572"/>
      <c r="C156" s="572"/>
      <c r="D156" s="524" t="s">
        <v>369</v>
      </c>
      <c r="E156" s="524" t="s">
        <v>370</v>
      </c>
      <c r="F156" s="524" t="s">
        <v>37</v>
      </c>
      <c r="G156" s="525">
        <v>64</v>
      </c>
      <c r="H156" s="525">
        <v>59</v>
      </c>
      <c r="I156" s="525">
        <v>56</v>
      </c>
      <c r="J156" s="525"/>
      <c r="K156" s="525">
        <v>60</v>
      </c>
      <c r="L156" s="525">
        <v>57</v>
      </c>
      <c r="M156" s="525">
        <v>58</v>
      </c>
      <c r="N156" s="525"/>
      <c r="O156" s="535">
        <f>SUM(G156:N156)-I156-L156</f>
        <v>241</v>
      </c>
    </row>
    <row r="157" spans="1:17" ht="19.5" customHeight="1" x14ac:dyDescent="0.2">
      <c r="A157" s="573">
        <v>2</v>
      </c>
      <c r="B157" s="470"/>
      <c r="C157" s="470"/>
      <c r="D157" s="514" t="s">
        <v>187</v>
      </c>
      <c r="E157" s="514" t="s">
        <v>188</v>
      </c>
      <c r="F157" s="514" t="s">
        <v>32</v>
      </c>
      <c r="G157" s="467">
        <v>40</v>
      </c>
      <c r="H157" s="467">
        <v>46</v>
      </c>
      <c r="I157" s="467">
        <v>47</v>
      </c>
      <c r="J157" s="467">
        <v>47</v>
      </c>
      <c r="K157" s="467">
        <v>47</v>
      </c>
      <c r="L157" s="467">
        <v>44</v>
      </c>
      <c r="M157" s="467">
        <v>53</v>
      </c>
      <c r="N157" s="467">
        <v>62</v>
      </c>
      <c r="O157" s="546">
        <f>SUM(G157:N157)-G157-L157-H157-I157</f>
        <v>209</v>
      </c>
    </row>
    <row r="158" spans="1:17" ht="19.5" customHeight="1" thickBot="1" x14ac:dyDescent="0.25">
      <c r="A158" s="574">
        <v>3</v>
      </c>
      <c r="B158" s="558"/>
      <c r="C158" s="558"/>
      <c r="D158" s="530" t="s">
        <v>371</v>
      </c>
      <c r="E158" s="530" t="s">
        <v>372</v>
      </c>
      <c r="F158" s="530" t="s">
        <v>32</v>
      </c>
      <c r="G158" s="531">
        <v>55</v>
      </c>
      <c r="H158" s="531"/>
      <c r="I158" s="531">
        <v>51</v>
      </c>
      <c r="J158" s="531">
        <v>51</v>
      </c>
      <c r="K158" s="531">
        <v>51</v>
      </c>
      <c r="L158" s="531">
        <v>41</v>
      </c>
      <c r="M158" s="531">
        <v>32</v>
      </c>
      <c r="N158" s="531">
        <v>36</v>
      </c>
      <c r="O158" s="550">
        <f>SUM(G158:N158)-L158-M158-N158</f>
        <v>208</v>
      </c>
    </row>
    <row r="159" spans="1:17" ht="15" customHeight="1" thickTop="1" x14ac:dyDescent="0.2">
      <c r="A159" s="570">
        <v>4</v>
      </c>
      <c r="B159" s="125"/>
      <c r="C159" s="125"/>
      <c r="D159" s="209" t="s">
        <v>183</v>
      </c>
      <c r="E159" s="209" t="s">
        <v>184</v>
      </c>
      <c r="F159" s="209" t="s">
        <v>37</v>
      </c>
      <c r="G159" s="168">
        <v>45</v>
      </c>
      <c r="H159" s="168">
        <v>50</v>
      </c>
      <c r="I159" s="168">
        <v>40</v>
      </c>
      <c r="J159" s="168">
        <v>43</v>
      </c>
      <c r="K159" s="168">
        <v>55</v>
      </c>
      <c r="L159" s="168">
        <v>35</v>
      </c>
      <c r="M159" s="168">
        <v>36</v>
      </c>
      <c r="N159" s="168">
        <v>49</v>
      </c>
      <c r="O159" s="210">
        <f>SUM(G159:N159)-I159-L159-M159-J159</f>
        <v>199</v>
      </c>
      <c r="Q159" s="75" t="s">
        <v>10</v>
      </c>
    </row>
    <row r="160" spans="1:17" ht="17" customHeight="1" x14ac:dyDescent="0.2">
      <c r="A160" s="67">
        <v>5</v>
      </c>
      <c r="B160" s="66"/>
      <c r="C160" s="76"/>
      <c r="D160" s="114" t="s">
        <v>671</v>
      </c>
      <c r="E160" s="114" t="s">
        <v>212</v>
      </c>
      <c r="F160" s="150" t="s">
        <v>302</v>
      </c>
      <c r="G160" s="138"/>
      <c r="H160" s="140"/>
      <c r="I160" s="140"/>
      <c r="J160" s="140"/>
      <c r="K160" s="140">
        <v>38</v>
      </c>
      <c r="L160" s="140">
        <v>52</v>
      </c>
      <c r="M160" s="140">
        <v>49</v>
      </c>
      <c r="N160" s="140">
        <v>57</v>
      </c>
      <c r="O160" s="101">
        <f>SUM(G160:N160)</f>
        <v>196</v>
      </c>
    </row>
    <row r="161" spans="1:19" ht="16" customHeight="1" x14ac:dyDescent="0.2">
      <c r="A161" s="72">
        <v>6</v>
      </c>
      <c r="B161" s="73"/>
      <c r="C161" s="76"/>
      <c r="D161" s="117" t="s">
        <v>376</v>
      </c>
      <c r="E161" s="117" t="s">
        <v>377</v>
      </c>
      <c r="F161" s="117" t="s">
        <v>128</v>
      </c>
      <c r="G161" s="137">
        <v>42</v>
      </c>
      <c r="H161" s="143">
        <v>37</v>
      </c>
      <c r="I161" s="143"/>
      <c r="J161" s="143">
        <v>56</v>
      </c>
      <c r="K161" s="143">
        <v>41</v>
      </c>
      <c r="L161" s="143">
        <v>48</v>
      </c>
      <c r="M161" s="143">
        <v>45</v>
      </c>
      <c r="N161" s="143">
        <v>46</v>
      </c>
      <c r="O161" s="101">
        <f>SUM(G161:N161)-H161-K161-G161</f>
        <v>195</v>
      </c>
    </row>
    <row r="162" spans="1:19" ht="18" customHeight="1" x14ac:dyDescent="0.2">
      <c r="A162" s="67">
        <v>7</v>
      </c>
      <c r="B162" s="66"/>
      <c r="C162" s="66"/>
      <c r="D162" s="117" t="s">
        <v>386</v>
      </c>
      <c r="E162" s="117" t="s">
        <v>387</v>
      </c>
      <c r="F162" s="117" t="s">
        <v>37</v>
      </c>
      <c r="G162" s="137">
        <v>30</v>
      </c>
      <c r="H162" s="143">
        <v>43</v>
      </c>
      <c r="I162" s="143">
        <v>37</v>
      </c>
      <c r="J162" s="143"/>
      <c r="K162" s="143">
        <v>36</v>
      </c>
      <c r="L162" s="143">
        <v>31</v>
      </c>
      <c r="M162" s="143">
        <v>30</v>
      </c>
      <c r="N162" s="143">
        <v>43</v>
      </c>
      <c r="O162" s="80">
        <f>SUM(G162:N162)-G162-M162-L162</f>
        <v>159</v>
      </c>
      <c r="P162" s="128"/>
      <c r="Q162" s="75" t="s">
        <v>261</v>
      </c>
    </row>
    <row r="163" spans="1:19" ht="19" customHeight="1" x14ac:dyDescent="0.2">
      <c r="A163" s="72">
        <v>8</v>
      </c>
      <c r="B163" s="66"/>
      <c r="C163" s="76"/>
      <c r="D163" s="117" t="s">
        <v>381</v>
      </c>
      <c r="E163" s="117" t="s">
        <v>382</v>
      </c>
      <c r="F163" s="117" t="s">
        <v>37</v>
      </c>
      <c r="G163" s="146">
        <v>34</v>
      </c>
      <c r="H163" s="143">
        <v>40</v>
      </c>
      <c r="I163" s="143">
        <v>34</v>
      </c>
      <c r="J163" s="143"/>
      <c r="K163" s="143">
        <v>44</v>
      </c>
      <c r="L163" s="143"/>
      <c r="M163" s="143">
        <v>28</v>
      </c>
      <c r="N163" s="143">
        <v>40</v>
      </c>
      <c r="O163" s="101">
        <f>SUM(G163:N163)-M163-G163</f>
        <v>158</v>
      </c>
    </row>
    <row r="164" spans="1:19" ht="18" customHeight="1" x14ac:dyDescent="0.2">
      <c r="A164" s="72">
        <v>9</v>
      </c>
      <c r="B164" s="73"/>
      <c r="C164" s="59"/>
      <c r="D164" s="117" t="s">
        <v>383</v>
      </c>
      <c r="E164" s="117" t="s">
        <v>384</v>
      </c>
      <c r="F164" s="117" t="s">
        <v>128</v>
      </c>
      <c r="G164" s="147">
        <v>32</v>
      </c>
      <c r="H164" s="143">
        <v>35</v>
      </c>
      <c r="I164" s="143">
        <v>43</v>
      </c>
      <c r="J164" s="143">
        <v>40</v>
      </c>
      <c r="K164" s="143">
        <v>34</v>
      </c>
      <c r="L164" s="143">
        <v>38</v>
      </c>
      <c r="M164" s="143">
        <v>34</v>
      </c>
      <c r="N164" s="143"/>
      <c r="O164" s="101">
        <f>SUM(G164:N164)-G164-K164-M164</f>
        <v>156</v>
      </c>
    </row>
    <row r="165" spans="1:19" ht="18" customHeight="1" x14ac:dyDescent="0.2">
      <c r="A165" s="67">
        <v>10</v>
      </c>
      <c r="B165" s="362"/>
      <c r="C165" s="362"/>
      <c r="D165" s="150" t="s">
        <v>379</v>
      </c>
      <c r="E165" s="150" t="s">
        <v>380</v>
      </c>
      <c r="F165" s="150" t="s">
        <v>302</v>
      </c>
      <c r="G165" s="206">
        <v>36</v>
      </c>
      <c r="H165" s="459"/>
      <c r="I165" s="207"/>
      <c r="J165" s="459"/>
      <c r="K165" s="207"/>
      <c r="L165" s="459"/>
      <c r="M165" s="207">
        <v>42</v>
      </c>
      <c r="N165" s="207">
        <v>40</v>
      </c>
      <c r="O165" s="208">
        <f t="shared" ref="O165:O174" si="18">SUM(G165:N165)</f>
        <v>118</v>
      </c>
    </row>
    <row r="166" spans="1:19" ht="18" customHeight="1" x14ac:dyDescent="0.2">
      <c r="A166" s="72">
        <v>11</v>
      </c>
      <c r="B166" s="66"/>
      <c r="C166" s="66"/>
      <c r="D166" s="117" t="s">
        <v>134</v>
      </c>
      <c r="E166" s="117" t="s">
        <v>135</v>
      </c>
      <c r="F166" s="117" t="s">
        <v>37</v>
      </c>
      <c r="G166" s="137">
        <v>59</v>
      </c>
      <c r="H166" s="229">
        <v>54</v>
      </c>
      <c r="I166" s="229"/>
      <c r="J166" s="229"/>
      <c r="K166" s="229"/>
      <c r="L166" s="229"/>
      <c r="M166" s="229"/>
      <c r="N166" s="229"/>
      <c r="O166" s="80">
        <f t="shared" si="18"/>
        <v>113</v>
      </c>
      <c r="P166" s="75"/>
    </row>
    <row r="167" spans="1:19" ht="19" customHeight="1" x14ac:dyDescent="0.2">
      <c r="A167" s="67">
        <v>12</v>
      </c>
      <c r="B167" s="66"/>
      <c r="D167" s="117" t="s">
        <v>373</v>
      </c>
      <c r="E167" s="117" t="s">
        <v>374</v>
      </c>
      <c r="F167" s="117" t="s">
        <v>61</v>
      </c>
      <c r="G167" s="137">
        <v>51</v>
      </c>
      <c r="H167" s="413"/>
      <c r="I167" s="413"/>
      <c r="J167" s="413"/>
      <c r="K167" s="413"/>
      <c r="L167" s="413"/>
      <c r="M167" s="192"/>
      <c r="N167" s="192">
        <v>53</v>
      </c>
      <c r="O167" s="101">
        <f t="shared" si="18"/>
        <v>104</v>
      </c>
    </row>
    <row r="168" spans="1:19" ht="17" customHeight="1" x14ac:dyDescent="0.2">
      <c r="A168" s="72">
        <v>13</v>
      </c>
      <c r="B168" s="66"/>
      <c r="C168" s="66"/>
      <c r="D168" s="495" t="s">
        <v>683</v>
      </c>
      <c r="E168" s="495" t="s">
        <v>397</v>
      </c>
      <c r="F168" s="498" t="s">
        <v>61</v>
      </c>
      <c r="G168" s="206"/>
      <c r="H168" s="459"/>
      <c r="I168" s="207"/>
      <c r="J168" s="459"/>
      <c r="K168" s="207"/>
      <c r="L168" s="207">
        <v>33</v>
      </c>
      <c r="M168" s="207">
        <v>39</v>
      </c>
      <c r="N168" s="207"/>
      <c r="O168" s="208">
        <f t="shared" si="18"/>
        <v>72</v>
      </c>
    </row>
    <row r="169" spans="1:19" ht="17" customHeight="1" x14ac:dyDescent="0.2">
      <c r="A169" s="72">
        <v>14</v>
      </c>
      <c r="B169" s="223"/>
      <c r="C169" s="223"/>
      <c r="D169" s="365" t="s">
        <v>385</v>
      </c>
      <c r="E169" s="365" t="s">
        <v>172</v>
      </c>
      <c r="F169" s="365" t="s">
        <v>37</v>
      </c>
      <c r="G169" s="140">
        <v>30</v>
      </c>
      <c r="H169" s="140"/>
      <c r="I169" s="140"/>
      <c r="J169" s="140"/>
      <c r="K169" s="140"/>
      <c r="L169" s="140"/>
      <c r="M169" s="140">
        <v>26</v>
      </c>
      <c r="N169" s="140"/>
      <c r="O169" s="80">
        <f t="shared" si="18"/>
        <v>56</v>
      </c>
    </row>
    <row r="170" spans="1:19" ht="17" customHeight="1" x14ac:dyDescent="0.2">
      <c r="A170" s="67">
        <v>15</v>
      </c>
      <c r="B170" s="223"/>
      <c r="C170" s="223"/>
      <c r="D170" s="117" t="s">
        <v>179</v>
      </c>
      <c r="E170" s="117" t="s">
        <v>375</v>
      </c>
      <c r="F170" s="117" t="s">
        <v>33</v>
      </c>
      <c r="G170" s="137">
        <v>48</v>
      </c>
      <c r="H170" s="143"/>
      <c r="I170" s="143"/>
      <c r="J170" s="143"/>
      <c r="K170" s="143"/>
      <c r="L170" s="143"/>
      <c r="M170" s="143"/>
      <c r="N170" s="143"/>
      <c r="O170" s="101">
        <f t="shared" si="18"/>
        <v>48</v>
      </c>
    </row>
    <row r="171" spans="1:19" ht="19" customHeight="1" x14ac:dyDescent="0.2">
      <c r="A171" s="72">
        <v>16</v>
      </c>
      <c r="B171" s="362"/>
      <c r="C171" s="362"/>
      <c r="D171" s="117" t="s">
        <v>63</v>
      </c>
      <c r="E171" s="117" t="s">
        <v>378</v>
      </c>
      <c r="F171" s="117" t="s">
        <v>33</v>
      </c>
      <c r="G171" s="137">
        <v>38</v>
      </c>
      <c r="H171" s="143"/>
      <c r="I171" s="192"/>
      <c r="J171" s="192"/>
      <c r="K171" s="192"/>
      <c r="L171" s="192"/>
      <c r="M171" s="192"/>
      <c r="N171" s="192"/>
      <c r="O171" s="101">
        <f t="shared" si="18"/>
        <v>38</v>
      </c>
    </row>
    <row r="172" spans="1:19" ht="19" customHeight="1" x14ac:dyDescent="0.2">
      <c r="A172" s="67">
        <v>17</v>
      </c>
      <c r="B172" s="223"/>
      <c r="C172" s="223"/>
      <c r="D172" s="150" t="s">
        <v>373</v>
      </c>
      <c r="E172" s="569" t="s">
        <v>703</v>
      </c>
      <c r="F172" s="569" t="s">
        <v>37</v>
      </c>
      <c r="G172" s="206"/>
      <c r="H172" s="206"/>
      <c r="I172" s="206"/>
      <c r="J172" s="206"/>
      <c r="K172" s="206"/>
      <c r="L172" s="206"/>
      <c r="M172" s="206"/>
      <c r="N172" s="206">
        <v>34</v>
      </c>
      <c r="O172" s="208">
        <f t="shared" si="18"/>
        <v>34</v>
      </c>
    </row>
    <row r="173" spans="1:19" ht="17" customHeight="1" x14ac:dyDescent="0.2">
      <c r="A173" s="72">
        <v>18</v>
      </c>
      <c r="B173" s="362"/>
      <c r="C173" s="362"/>
      <c r="D173" s="494" t="s">
        <v>423</v>
      </c>
      <c r="E173" s="494" t="s">
        <v>684</v>
      </c>
      <c r="F173" s="370" t="s">
        <v>223</v>
      </c>
      <c r="G173" s="362"/>
      <c r="H173" s="362"/>
      <c r="I173" s="362"/>
      <c r="J173" s="362"/>
      <c r="K173" s="362"/>
      <c r="L173" s="362">
        <v>29</v>
      </c>
      <c r="M173" s="362"/>
      <c r="N173" s="362"/>
      <c r="O173" s="80">
        <f t="shared" si="18"/>
        <v>29</v>
      </c>
    </row>
    <row r="174" spans="1:19" ht="17" customHeight="1" x14ac:dyDescent="0.2">
      <c r="A174" s="460">
        <v>19</v>
      </c>
      <c r="B174" s="362"/>
      <c r="C174" s="362"/>
      <c r="D174" s="494" t="s">
        <v>685</v>
      </c>
      <c r="E174" s="494" t="s">
        <v>686</v>
      </c>
      <c r="F174" s="370" t="s">
        <v>61</v>
      </c>
      <c r="G174" s="362"/>
      <c r="H174" s="362"/>
      <c r="I174" s="362"/>
      <c r="J174" s="362"/>
      <c r="K174" s="362"/>
      <c r="L174" s="362">
        <v>27</v>
      </c>
      <c r="M174" s="362"/>
      <c r="N174" s="362"/>
      <c r="O174" s="80">
        <f t="shared" si="18"/>
        <v>27</v>
      </c>
    </row>
    <row r="175" spans="1:19" ht="18" customHeight="1" x14ac:dyDescent="0.15">
      <c r="A175" s="460"/>
      <c r="B175" s="362"/>
      <c r="C175" s="362"/>
      <c r="D175" s="362"/>
      <c r="E175" s="362"/>
      <c r="F175" s="362"/>
      <c r="G175" s="362"/>
      <c r="H175" s="362"/>
      <c r="I175" s="362"/>
      <c r="J175" s="362"/>
      <c r="K175" s="362"/>
      <c r="L175" s="362"/>
      <c r="M175" s="362"/>
      <c r="N175" s="362"/>
      <c r="O175" s="362"/>
    </row>
    <row r="176" spans="1:19" ht="17" customHeight="1" thickBot="1" x14ac:dyDescent="0.2">
      <c r="A176" s="279"/>
      <c r="B176" s="281" t="s">
        <v>388</v>
      </c>
      <c r="C176" s="282"/>
      <c r="D176" s="283"/>
      <c r="E176" s="749" t="s">
        <v>12</v>
      </c>
      <c r="F176" s="749"/>
      <c r="G176" s="280"/>
      <c r="H176" s="284"/>
      <c r="I176" s="284"/>
      <c r="J176" s="284"/>
      <c r="K176" s="284"/>
      <c r="L176" s="284"/>
      <c r="M176" s="284"/>
      <c r="N176" s="284"/>
      <c r="O176" s="285"/>
      <c r="S176" s="75"/>
    </row>
    <row r="177" spans="1:15" ht="35" customHeight="1" thickTop="1" thickBot="1" x14ac:dyDescent="0.2">
      <c r="A177" s="244" t="s">
        <v>28</v>
      </c>
      <c r="B177" s="267"/>
      <c r="C177" s="244"/>
      <c r="D177" s="244" t="s">
        <v>1</v>
      </c>
      <c r="E177" s="244" t="s">
        <v>2</v>
      </c>
      <c r="F177" s="245" t="s">
        <v>3</v>
      </c>
      <c r="G177" s="246" t="s">
        <v>311</v>
      </c>
      <c r="H177" s="244" t="s">
        <v>592</v>
      </c>
      <c r="I177" s="448" t="s">
        <v>644</v>
      </c>
      <c r="J177" s="244" t="s">
        <v>657</v>
      </c>
      <c r="K177" s="244" t="s">
        <v>660</v>
      </c>
      <c r="L177" s="246" t="s">
        <v>681</v>
      </c>
      <c r="M177" s="244" t="s">
        <v>688</v>
      </c>
      <c r="N177" s="244" t="s">
        <v>697</v>
      </c>
      <c r="O177" s="268" t="s">
        <v>9</v>
      </c>
    </row>
    <row r="178" spans="1:15" ht="17" customHeight="1" thickTop="1" x14ac:dyDescent="0.2">
      <c r="A178" s="571">
        <v>1</v>
      </c>
      <c r="B178" s="572"/>
      <c r="C178" s="572"/>
      <c r="D178" s="524" t="s">
        <v>221</v>
      </c>
      <c r="E178" s="524" t="s">
        <v>222</v>
      </c>
      <c r="F178" s="524" t="s">
        <v>37</v>
      </c>
      <c r="G178" s="525">
        <v>59</v>
      </c>
      <c r="H178" s="609">
        <v>59</v>
      </c>
      <c r="I178" s="609">
        <v>55</v>
      </c>
      <c r="J178" s="609"/>
      <c r="K178" s="609">
        <v>60</v>
      </c>
      <c r="L178" s="609">
        <v>57</v>
      </c>
      <c r="M178" s="609"/>
      <c r="N178" s="609">
        <v>62</v>
      </c>
      <c r="O178" s="535">
        <f>SUM(G178:N178)-I178-L178</f>
        <v>240</v>
      </c>
    </row>
    <row r="179" spans="1:15" ht="17" customHeight="1" x14ac:dyDescent="0.2">
      <c r="A179" s="573">
        <v>2</v>
      </c>
      <c r="B179" s="470"/>
      <c r="C179" s="470"/>
      <c r="D179" s="514" t="s">
        <v>220</v>
      </c>
      <c r="E179" s="514" t="s">
        <v>404</v>
      </c>
      <c r="F179" s="514" t="s">
        <v>275</v>
      </c>
      <c r="G179" s="465">
        <v>34</v>
      </c>
      <c r="H179" s="607"/>
      <c r="I179" s="607"/>
      <c r="J179" s="607">
        <v>57</v>
      </c>
      <c r="K179" s="607">
        <v>51</v>
      </c>
      <c r="L179" s="607">
        <v>48</v>
      </c>
      <c r="M179" s="607">
        <v>58</v>
      </c>
      <c r="N179" s="607">
        <v>49</v>
      </c>
      <c r="O179" s="546">
        <f>SUM(G179:N179)-G179-L179</f>
        <v>215</v>
      </c>
    </row>
    <row r="180" spans="1:15" ht="17" customHeight="1" thickBot="1" x14ac:dyDescent="0.25">
      <c r="A180" s="574">
        <v>3</v>
      </c>
      <c r="B180" s="558"/>
      <c r="C180" s="558"/>
      <c r="D180" s="530" t="s">
        <v>131</v>
      </c>
      <c r="E180" s="530" t="s">
        <v>132</v>
      </c>
      <c r="F180" s="530" t="s">
        <v>275</v>
      </c>
      <c r="G180" s="531">
        <v>51</v>
      </c>
      <c r="H180" s="611">
        <v>50</v>
      </c>
      <c r="I180" s="611">
        <v>50</v>
      </c>
      <c r="J180" s="611">
        <v>52</v>
      </c>
      <c r="K180" s="611">
        <v>47</v>
      </c>
      <c r="L180" s="611">
        <v>52</v>
      </c>
      <c r="M180" s="611">
        <v>49</v>
      </c>
      <c r="N180" s="611">
        <v>53</v>
      </c>
      <c r="O180" s="550">
        <f>SUM(G180:N180)-K180-H180-M180-I180</f>
        <v>208</v>
      </c>
    </row>
    <row r="181" spans="1:15" ht="17" customHeight="1" thickTop="1" x14ac:dyDescent="0.2">
      <c r="A181" s="570">
        <v>4</v>
      </c>
      <c r="B181" s="125"/>
      <c r="C181" s="125"/>
      <c r="D181" s="209" t="s">
        <v>394</v>
      </c>
      <c r="E181" s="209" t="s">
        <v>395</v>
      </c>
      <c r="F181" s="209" t="s">
        <v>223</v>
      </c>
      <c r="G181" s="168">
        <v>45</v>
      </c>
      <c r="H181" s="405">
        <v>46</v>
      </c>
      <c r="I181" s="405">
        <v>46</v>
      </c>
      <c r="J181" s="405">
        <v>41</v>
      </c>
      <c r="K181" s="405">
        <v>55</v>
      </c>
      <c r="L181" s="405">
        <v>44</v>
      </c>
      <c r="M181" s="405">
        <v>53</v>
      </c>
      <c r="N181" s="405">
        <v>43</v>
      </c>
      <c r="O181" s="210">
        <f>SUM(G181:N181)-J181-L181-G181-N181</f>
        <v>200</v>
      </c>
    </row>
    <row r="182" spans="1:15" ht="17" customHeight="1" x14ac:dyDescent="0.2">
      <c r="A182" s="72">
        <v>5</v>
      </c>
      <c r="B182" s="81"/>
      <c r="C182" s="81"/>
      <c r="D182" s="117" t="s">
        <v>396</v>
      </c>
      <c r="E182" s="117" t="s">
        <v>397</v>
      </c>
      <c r="F182" s="117" t="s">
        <v>37</v>
      </c>
      <c r="G182" s="137">
        <v>42</v>
      </c>
      <c r="H182" s="401">
        <v>43</v>
      </c>
      <c r="I182" s="401">
        <v>39</v>
      </c>
      <c r="J182" s="401"/>
      <c r="K182" s="401">
        <v>44</v>
      </c>
      <c r="L182" s="401">
        <v>35</v>
      </c>
      <c r="M182" s="401"/>
      <c r="N182" s="401">
        <v>57</v>
      </c>
      <c r="O182" s="80">
        <f>SUM(G182:N182)-L182-I182</f>
        <v>186</v>
      </c>
    </row>
    <row r="183" spans="1:15" ht="17" customHeight="1" x14ac:dyDescent="0.2">
      <c r="A183" s="72">
        <v>6</v>
      </c>
      <c r="B183" s="85"/>
      <c r="C183" s="85"/>
      <c r="D183" s="117" t="s">
        <v>416</v>
      </c>
      <c r="E183" s="117" t="s">
        <v>417</v>
      </c>
      <c r="F183" s="117" t="s">
        <v>275</v>
      </c>
      <c r="G183" s="137">
        <v>55</v>
      </c>
      <c r="H183" s="400"/>
      <c r="I183" s="400">
        <v>36</v>
      </c>
      <c r="J183" s="400">
        <v>38</v>
      </c>
      <c r="K183" s="400"/>
      <c r="L183" s="400"/>
      <c r="M183" s="400"/>
      <c r="N183" s="400">
        <v>38</v>
      </c>
      <c r="O183" s="80">
        <f>SUM(G183:N183)</f>
        <v>167</v>
      </c>
    </row>
    <row r="184" spans="1:15" ht="17" customHeight="1" x14ac:dyDescent="0.2">
      <c r="A184" s="163">
        <v>7</v>
      </c>
      <c r="B184" s="81"/>
      <c r="C184" s="81"/>
      <c r="D184" s="117" t="s">
        <v>402</v>
      </c>
      <c r="E184" s="117" t="s">
        <v>403</v>
      </c>
      <c r="F184" s="117" t="s">
        <v>128</v>
      </c>
      <c r="G184" s="145">
        <v>36</v>
      </c>
      <c r="H184" s="401">
        <v>40</v>
      </c>
      <c r="I184" s="404"/>
      <c r="J184" s="404">
        <v>48</v>
      </c>
      <c r="K184" s="404">
        <v>38</v>
      </c>
      <c r="L184" s="404">
        <v>38</v>
      </c>
      <c r="M184" s="404"/>
      <c r="N184" s="404"/>
      <c r="O184" s="80">
        <f>SUM(G184:N184)-G184</f>
        <v>164</v>
      </c>
    </row>
    <row r="185" spans="1:15" ht="17" customHeight="1" x14ac:dyDescent="0.2">
      <c r="A185" s="67">
        <v>8</v>
      </c>
      <c r="B185" s="85"/>
      <c r="C185" s="85"/>
      <c r="D185" s="100" t="s">
        <v>620</v>
      </c>
      <c r="E185" s="100" t="s">
        <v>621</v>
      </c>
      <c r="F185" s="100" t="s">
        <v>278</v>
      </c>
      <c r="G185" s="85"/>
      <c r="H185" s="400">
        <v>35</v>
      </c>
      <c r="I185" s="400">
        <v>31</v>
      </c>
      <c r="J185" s="400">
        <v>35</v>
      </c>
      <c r="K185" s="400">
        <v>34</v>
      </c>
      <c r="L185" s="400">
        <v>31</v>
      </c>
      <c r="M185" s="400">
        <v>45</v>
      </c>
      <c r="N185" s="400"/>
      <c r="O185" s="80">
        <f>SUM(G185:N185)-I185-L185</f>
        <v>149</v>
      </c>
    </row>
    <row r="186" spans="1:15" ht="17" customHeight="1" x14ac:dyDescent="0.2">
      <c r="A186" s="72">
        <v>9</v>
      </c>
      <c r="B186" s="85"/>
      <c r="C186" s="85"/>
      <c r="D186" s="150" t="s">
        <v>405</v>
      </c>
      <c r="E186" s="150" t="s">
        <v>406</v>
      </c>
      <c r="F186" s="150" t="s">
        <v>37</v>
      </c>
      <c r="G186" s="147">
        <v>32</v>
      </c>
      <c r="H186" s="400"/>
      <c r="I186" s="400">
        <v>33</v>
      </c>
      <c r="J186" s="400"/>
      <c r="K186" s="400">
        <v>36</v>
      </c>
      <c r="L186" s="400">
        <v>33</v>
      </c>
      <c r="M186" s="400"/>
      <c r="N186" s="400"/>
      <c r="O186" s="80">
        <f>SUM(G186:N186)</f>
        <v>134</v>
      </c>
    </row>
    <row r="187" spans="1:15" ht="17" customHeight="1" x14ac:dyDescent="0.2">
      <c r="A187" s="72">
        <v>10</v>
      </c>
      <c r="B187" s="81"/>
      <c r="C187" s="81"/>
      <c r="D187" s="117" t="s">
        <v>109</v>
      </c>
      <c r="E187" s="117" t="s">
        <v>393</v>
      </c>
      <c r="F187" s="117" t="s">
        <v>37</v>
      </c>
      <c r="G187" s="137">
        <v>48</v>
      </c>
      <c r="H187" s="401"/>
      <c r="I187" s="401">
        <v>42</v>
      </c>
      <c r="J187" s="401"/>
      <c r="K187" s="401">
        <v>41</v>
      </c>
      <c r="L187" s="401"/>
      <c r="M187" s="401"/>
      <c r="N187" s="401"/>
      <c r="O187" s="80">
        <f t="shared" ref="O187" si="19">SUM(G187:N187)</f>
        <v>131</v>
      </c>
    </row>
    <row r="188" spans="1:15" ht="17" customHeight="1" x14ac:dyDescent="0.2">
      <c r="A188" s="72">
        <v>11</v>
      </c>
      <c r="B188" s="81"/>
      <c r="C188" s="81"/>
      <c r="D188" s="117" t="s">
        <v>398</v>
      </c>
      <c r="E188" s="117" t="s">
        <v>399</v>
      </c>
      <c r="F188" s="117" t="s">
        <v>275</v>
      </c>
      <c r="G188" s="137">
        <v>40</v>
      </c>
      <c r="H188" s="401">
        <v>37</v>
      </c>
      <c r="I188" s="401"/>
      <c r="J188" s="401">
        <v>44</v>
      </c>
      <c r="K188" s="401"/>
      <c r="L188" s="401"/>
      <c r="M188" s="401"/>
      <c r="N188" s="401"/>
      <c r="O188" s="80">
        <f t="shared" ref="O188:O196" si="20">SUM(G188:N188)</f>
        <v>121</v>
      </c>
    </row>
    <row r="189" spans="1:15" ht="17" customHeight="1" x14ac:dyDescent="0.2">
      <c r="A189" s="163">
        <v>12</v>
      </c>
      <c r="B189" s="85"/>
      <c r="C189" s="85"/>
      <c r="D189" s="117" t="s">
        <v>400</v>
      </c>
      <c r="E189" s="117" t="s">
        <v>401</v>
      </c>
      <c r="F189" s="117" t="s">
        <v>37</v>
      </c>
      <c r="G189" s="137">
        <v>40</v>
      </c>
      <c r="H189" s="403">
        <v>54</v>
      </c>
      <c r="I189" s="403"/>
      <c r="J189" s="403"/>
      <c r="K189" s="403"/>
      <c r="L189" s="403"/>
      <c r="M189" s="403"/>
      <c r="N189" s="403"/>
      <c r="O189" s="80">
        <f t="shared" si="20"/>
        <v>94</v>
      </c>
    </row>
    <row r="190" spans="1:15" ht="17" customHeight="1" x14ac:dyDescent="0.2">
      <c r="A190" s="67">
        <v>13</v>
      </c>
      <c r="B190" s="81"/>
      <c r="C190" s="81"/>
      <c r="D190" s="495" t="s">
        <v>103</v>
      </c>
      <c r="E190" s="495" t="s">
        <v>104</v>
      </c>
      <c r="F190" s="498" t="s">
        <v>61</v>
      </c>
      <c r="G190" s="140"/>
      <c r="H190" s="408"/>
      <c r="I190" s="408"/>
      <c r="J190" s="408"/>
      <c r="K190" s="408"/>
      <c r="L190" s="408">
        <v>41</v>
      </c>
      <c r="M190" s="408"/>
      <c r="N190" s="408">
        <v>46</v>
      </c>
      <c r="O190" s="80">
        <f t="shared" si="20"/>
        <v>87</v>
      </c>
    </row>
    <row r="191" spans="1:15" ht="17" customHeight="1" x14ac:dyDescent="0.2">
      <c r="A191" s="72">
        <v>14</v>
      </c>
      <c r="B191" s="85"/>
      <c r="C191" s="85"/>
      <c r="D191" s="365" t="s">
        <v>409</v>
      </c>
      <c r="E191" s="365" t="s">
        <v>410</v>
      </c>
      <c r="F191" s="365" t="s">
        <v>37</v>
      </c>
      <c r="G191" s="140">
        <v>29</v>
      </c>
      <c r="H191" s="408"/>
      <c r="I191" s="408"/>
      <c r="J191" s="408"/>
      <c r="K191" s="408"/>
      <c r="L191" s="408"/>
      <c r="M191" s="408"/>
      <c r="N191" s="408">
        <v>40</v>
      </c>
      <c r="O191" s="80">
        <f t="shared" si="20"/>
        <v>69</v>
      </c>
    </row>
    <row r="192" spans="1:15" ht="17" customHeight="1" x14ac:dyDescent="0.2">
      <c r="A192" s="72">
        <v>15</v>
      </c>
      <c r="B192" s="85"/>
      <c r="C192" s="85"/>
      <c r="D192" s="117" t="s">
        <v>392</v>
      </c>
      <c r="E192" s="117" t="s">
        <v>125</v>
      </c>
      <c r="F192" s="117" t="s">
        <v>32</v>
      </c>
      <c r="G192" s="137">
        <v>64</v>
      </c>
      <c r="H192" s="400"/>
      <c r="I192" s="400"/>
      <c r="J192" s="400"/>
      <c r="K192" s="400"/>
      <c r="L192" s="400"/>
      <c r="M192" s="400"/>
      <c r="N192" s="400"/>
      <c r="O192" s="80">
        <f t="shared" si="20"/>
        <v>64</v>
      </c>
    </row>
    <row r="193" spans="1:15" ht="17" customHeight="1" x14ac:dyDescent="0.2">
      <c r="A193" s="72">
        <v>15</v>
      </c>
      <c r="B193" s="81"/>
      <c r="C193" s="81"/>
      <c r="D193" s="117" t="s">
        <v>412</v>
      </c>
      <c r="E193" s="117" t="s">
        <v>413</v>
      </c>
      <c r="F193" s="117" t="s">
        <v>33</v>
      </c>
      <c r="G193" s="137">
        <v>64</v>
      </c>
      <c r="H193" s="400"/>
      <c r="I193" s="400"/>
      <c r="J193" s="400"/>
      <c r="K193" s="400"/>
      <c r="L193" s="400"/>
      <c r="M193" s="400"/>
      <c r="N193" s="400"/>
      <c r="O193" s="80">
        <f t="shared" si="20"/>
        <v>64</v>
      </c>
    </row>
    <row r="194" spans="1:15" ht="17" customHeight="1" x14ac:dyDescent="0.2">
      <c r="A194" s="163">
        <v>17</v>
      </c>
      <c r="B194" s="81"/>
      <c r="C194" s="81"/>
      <c r="D194" s="117" t="s">
        <v>414</v>
      </c>
      <c r="E194" s="117" t="s">
        <v>415</v>
      </c>
      <c r="F194" s="117" t="s">
        <v>587</v>
      </c>
      <c r="G194" s="137">
        <v>59</v>
      </c>
      <c r="H194" s="400"/>
      <c r="I194" s="400"/>
      <c r="J194" s="400"/>
      <c r="K194" s="400"/>
      <c r="L194" s="400"/>
      <c r="M194" s="400"/>
      <c r="N194" s="400"/>
      <c r="O194" s="80">
        <f t="shared" si="20"/>
        <v>59</v>
      </c>
    </row>
    <row r="195" spans="1:15" ht="17" customHeight="1" x14ac:dyDescent="0.2">
      <c r="A195" s="67">
        <v>18</v>
      </c>
      <c r="B195" s="362"/>
      <c r="C195" s="223"/>
      <c r="D195" s="117" t="s">
        <v>224</v>
      </c>
      <c r="E195" s="117" t="s">
        <v>225</v>
      </c>
      <c r="F195" s="117" t="s">
        <v>37</v>
      </c>
      <c r="G195" s="137">
        <v>55</v>
      </c>
      <c r="H195" s="401"/>
      <c r="I195" s="401"/>
      <c r="J195" s="401"/>
      <c r="K195" s="401"/>
      <c r="L195" s="401"/>
      <c r="M195" s="401"/>
      <c r="N195" s="401"/>
      <c r="O195" s="80">
        <f t="shared" si="20"/>
        <v>55</v>
      </c>
    </row>
    <row r="196" spans="1:15" ht="17" customHeight="1" x14ac:dyDescent="0.2">
      <c r="A196" s="72">
        <v>19</v>
      </c>
      <c r="B196" s="81"/>
      <c r="C196" s="87"/>
      <c r="D196" s="117" t="s">
        <v>416</v>
      </c>
      <c r="E196" s="117" t="s">
        <v>418</v>
      </c>
      <c r="F196" s="117" t="s">
        <v>587</v>
      </c>
      <c r="G196" s="137">
        <v>51</v>
      </c>
      <c r="H196" s="400"/>
      <c r="I196" s="400"/>
      <c r="J196" s="400"/>
      <c r="K196" s="400"/>
      <c r="L196" s="400"/>
      <c r="M196" s="400"/>
      <c r="N196" s="400"/>
      <c r="O196" s="80">
        <f t="shared" si="20"/>
        <v>51</v>
      </c>
    </row>
    <row r="197" spans="1:15" ht="16" customHeight="1" x14ac:dyDescent="0.2">
      <c r="A197" s="72">
        <v>20</v>
      </c>
      <c r="B197" s="362"/>
      <c r="C197" s="362"/>
      <c r="D197" s="124" t="s">
        <v>407</v>
      </c>
      <c r="E197" s="124" t="s">
        <v>408</v>
      </c>
      <c r="F197" s="124" t="s">
        <v>587</v>
      </c>
      <c r="G197" s="145">
        <v>30</v>
      </c>
      <c r="H197" s="401"/>
      <c r="I197" s="401"/>
      <c r="J197" s="401"/>
      <c r="K197" s="401"/>
      <c r="L197" s="401"/>
      <c r="M197" s="401"/>
      <c r="N197" s="401"/>
      <c r="O197" s="80">
        <f t="shared" ref="O197" si="21">SUM(G197:N197)</f>
        <v>30</v>
      </c>
    </row>
    <row r="198" spans="1:15" ht="17" customHeight="1" x14ac:dyDescent="0.2">
      <c r="A198" s="72">
        <v>21</v>
      </c>
      <c r="B198" s="362"/>
      <c r="C198" s="362"/>
      <c r="D198" s="376" t="s">
        <v>655</v>
      </c>
      <c r="E198" s="376" t="s">
        <v>656</v>
      </c>
      <c r="F198" s="376" t="s">
        <v>278</v>
      </c>
      <c r="G198" s="362"/>
      <c r="H198" s="362"/>
      <c r="I198" s="396">
        <v>29</v>
      </c>
      <c r="J198" s="362"/>
      <c r="K198" s="362"/>
      <c r="L198" s="362"/>
      <c r="M198" s="362"/>
      <c r="N198" s="362"/>
      <c r="O198" s="80">
        <f>SUM(G198:N198)</f>
        <v>29</v>
      </c>
    </row>
    <row r="199" spans="1:15" ht="17" customHeight="1" x14ac:dyDescent="0.15">
      <c r="A199" s="460"/>
      <c r="B199" s="362"/>
      <c r="C199" s="362"/>
      <c r="D199" s="362"/>
      <c r="E199" s="362"/>
      <c r="F199" s="362"/>
      <c r="G199" s="362"/>
      <c r="H199" s="362"/>
      <c r="I199" s="362"/>
      <c r="J199" s="362"/>
      <c r="K199" s="362"/>
      <c r="L199" s="362"/>
      <c r="M199" s="362"/>
      <c r="N199" s="362"/>
      <c r="O199" s="362"/>
    </row>
    <row r="200" spans="1:15" ht="17" customHeight="1" x14ac:dyDescent="0.15">
      <c r="A200" s="23"/>
    </row>
    <row r="201" spans="1:15" ht="17" customHeight="1" x14ac:dyDescent="0.15">
      <c r="A201" s="23"/>
    </row>
    <row r="202" spans="1:15" ht="17" customHeight="1" x14ac:dyDescent="0.15">
      <c r="A202" s="23"/>
    </row>
    <row r="203" spans="1:15" ht="17" customHeight="1" x14ac:dyDescent="0.15">
      <c r="A203" s="88"/>
      <c r="B203" s="1"/>
      <c r="C203" s="1"/>
    </row>
    <row r="204" spans="1:15" ht="15" customHeight="1" x14ac:dyDescent="0.15">
      <c r="A204" s="7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1"/>
      <c r="N204" s="1"/>
    </row>
  </sheetData>
  <sortState xmlns:xlrd2="http://schemas.microsoft.com/office/spreadsheetml/2017/richdata2" ref="A21:J27">
    <sortCondition ref="A21"/>
  </sortState>
  <mergeCells count="8">
    <mergeCell ref="E176:F176"/>
    <mergeCell ref="E154:F154"/>
    <mergeCell ref="D117:F117"/>
    <mergeCell ref="D1:F1"/>
    <mergeCell ref="D17:F17"/>
    <mergeCell ref="D50:F50"/>
    <mergeCell ref="D70:F70"/>
    <mergeCell ref="D87:F87"/>
  </mergeCells>
  <phoneticPr fontId="0" type="noConversion"/>
  <pageMargins left="0.39" right="0.41" top="0.75" bottom="0.75" header="0.16" footer="0"/>
  <pageSetup paperSize="9" scale="86" orientation="portrait" r:id="rId1"/>
  <ignoredErrors>
    <ignoredError sqref="O8 O22 O29 O53 O56 O101 O123 O1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20"/>
  <sheetViews>
    <sheetView topLeftCell="A176" zoomScaleNormal="85" workbookViewId="0">
      <selection activeCell="D194" sqref="D194:F194"/>
    </sheetView>
  </sheetViews>
  <sheetFormatPr baseColWidth="10" defaultColWidth="8.83203125" defaultRowHeight="13" x14ac:dyDescent="0.15"/>
  <cols>
    <col min="1" max="1" width="7.5" customWidth="1"/>
    <col min="2" max="2" width="18.1640625" customWidth="1"/>
    <col min="3" max="3" width="15.5" customWidth="1"/>
    <col min="4" max="4" width="19.5" customWidth="1"/>
    <col min="5" max="5" width="16.5" customWidth="1"/>
    <col min="6" max="6" width="21.1640625" customWidth="1"/>
    <col min="7" max="7" width="3.83203125" customWidth="1"/>
    <col min="8" max="13" width="3.6640625" customWidth="1"/>
    <col min="14" max="14" width="3.83203125" customWidth="1"/>
    <col min="15" max="15" width="7.33203125" customWidth="1"/>
  </cols>
  <sheetData>
    <row r="1" spans="1:17" ht="20" customHeight="1" thickBot="1" x14ac:dyDescent="0.2">
      <c r="A1" s="295"/>
      <c r="B1" s="296" t="s">
        <v>18</v>
      </c>
      <c r="C1" s="297"/>
      <c r="D1" s="754" t="s">
        <v>13</v>
      </c>
      <c r="E1" s="754"/>
      <c r="F1" s="754"/>
      <c r="G1" s="298"/>
      <c r="H1" s="298"/>
      <c r="I1" s="298"/>
      <c r="J1" s="298"/>
      <c r="K1" s="298"/>
      <c r="L1" s="298"/>
      <c r="M1" s="298"/>
      <c r="N1" s="297"/>
      <c r="O1" s="256"/>
    </row>
    <row r="2" spans="1:17" ht="36" customHeight="1" thickTop="1" thickBot="1" x14ac:dyDescent="0.2">
      <c r="A2" s="244" t="s">
        <v>28</v>
      </c>
      <c r="B2" s="244" t="s">
        <v>4</v>
      </c>
      <c r="C2" s="244" t="s">
        <v>5</v>
      </c>
      <c r="D2" s="244" t="s">
        <v>1</v>
      </c>
      <c r="E2" s="244" t="s">
        <v>2</v>
      </c>
      <c r="F2" s="245" t="s">
        <v>3</v>
      </c>
      <c r="G2" s="246" t="s">
        <v>493</v>
      </c>
      <c r="H2" s="244" t="s">
        <v>592</v>
      </c>
      <c r="I2" s="448" t="s">
        <v>644</v>
      </c>
      <c r="J2" s="244" t="s">
        <v>657</v>
      </c>
      <c r="K2" s="244" t="s">
        <v>660</v>
      </c>
      <c r="L2" s="244" t="s">
        <v>681</v>
      </c>
      <c r="M2" s="244" t="s">
        <v>688</v>
      </c>
      <c r="N2" s="301" t="s">
        <v>704</v>
      </c>
      <c r="O2" s="268" t="s">
        <v>9</v>
      </c>
    </row>
    <row r="3" spans="1:17" ht="18" customHeight="1" thickTop="1" x14ac:dyDescent="0.2">
      <c r="A3" s="625">
        <v>1</v>
      </c>
      <c r="B3" s="626" t="s">
        <v>148</v>
      </c>
      <c r="C3" s="626" t="s">
        <v>149</v>
      </c>
      <c r="D3" s="626" t="s">
        <v>202</v>
      </c>
      <c r="E3" s="626" t="s">
        <v>203</v>
      </c>
      <c r="F3" s="626" t="s">
        <v>37</v>
      </c>
      <c r="G3" s="627">
        <v>59</v>
      </c>
      <c r="H3" s="628">
        <v>54</v>
      </c>
      <c r="I3" s="628">
        <v>56</v>
      </c>
      <c r="J3" s="628"/>
      <c r="K3" s="628">
        <v>55</v>
      </c>
      <c r="L3" s="628">
        <v>51</v>
      </c>
      <c r="M3" s="628">
        <v>59</v>
      </c>
      <c r="N3" s="627">
        <v>62</v>
      </c>
      <c r="O3" s="638">
        <f>SUM(G3:N3)-L3-H3-K3</f>
        <v>236</v>
      </c>
      <c r="P3" s="45"/>
    </row>
    <row r="4" spans="1:17" ht="18" customHeight="1" x14ac:dyDescent="0.2">
      <c r="A4" s="617">
        <v>2</v>
      </c>
      <c r="B4" s="635" t="s">
        <v>108</v>
      </c>
      <c r="C4" s="635" t="s">
        <v>299</v>
      </c>
      <c r="D4" s="635" t="s">
        <v>300</v>
      </c>
      <c r="E4" s="635" t="s">
        <v>301</v>
      </c>
      <c r="F4" s="635" t="s">
        <v>302</v>
      </c>
      <c r="G4" s="575"/>
      <c r="H4" s="636">
        <v>50</v>
      </c>
      <c r="I4" s="636"/>
      <c r="J4" s="636"/>
      <c r="K4" s="636">
        <v>60</v>
      </c>
      <c r="L4" s="636">
        <v>56</v>
      </c>
      <c r="M4" s="636"/>
      <c r="N4" s="467">
        <v>57</v>
      </c>
      <c r="O4" s="637">
        <f>SUM(G4:N4)</f>
        <v>223</v>
      </c>
      <c r="P4" s="45"/>
    </row>
    <row r="5" spans="1:17" ht="18" customHeight="1" thickBot="1" x14ac:dyDescent="0.25">
      <c r="A5" s="639">
        <v>3</v>
      </c>
      <c r="B5" s="640" t="s">
        <v>639</v>
      </c>
      <c r="C5" s="640" t="s">
        <v>640</v>
      </c>
      <c r="D5" s="640" t="s">
        <v>442</v>
      </c>
      <c r="E5" s="640" t="s">
        <v>641</v>
      </c>
      <c r="F5" s="567" t="s">
        <v>302</v>
      </c>
      <c r="G5" s="590"/>
      <c r="H5" s="641">
        <v>46</v>
      </c>
      <c r="I5" s="641"/>
      <c r="J5" s="641">
        <v>56</v>
      </c>
      <c r="K5" s="641"/>
      <c r="L5" s="641">
        <v>47</v>
      </c>
      <c r="M5" s="641">
        <v>54</v>
      </c>
      <c r="N5" s="531">
        <v>53</v>
      </c>
      <c r="O5" s="642">
        <f>SUM(G5:N5)-H5</f>
        <v>210</v>
      </c>
      <c r="P5" s="45"/>
    </row>
    <row r="6" spans="1:17" ht="16.5" customHeight="1" thickTop="1" x14ac:dyDescent="0.2">
      <c r="A6" s="299">
        <v>4</v>
      </c>
      <c r="B6" s="508" t="s">
        <v>119</v>
      </c>
      <c r="C6" s="508" t="s">
        <v>291</v>
      </c>
      <c r="D6" s="508" t="s">
        <v>292</v>
      </c>
      <c r="E6" s="508" t="s">
        <v>293</v>
      </c>
      <c r="F6" s="508" t="s">
        <v>61</v>
      </c>
      <c r="G6" s="168">
        <v>55</v>
      </c>
      <c r="H6" s="618">
        <v>43</v>
      </c>
      <c r="I6" s="618">
        <v>47</v>
      </c>
      <c r="J6" s="618"/>
      <c r="K6" s="618">
        <v>51</v>
      </c>
      <c r="L6" s="618">
        <v>43</v>
      </c>
      <c r="M6" s="618">
        <v>50</v>
      </c>
      <c r="N6" s="168">
        <v>46</v>
      </c>
      <c r="O6" s="300">
        <f>SUM(G6:N6)-H6-L6-N6</f>
        <v>203</v>
      </c>
      <c r="P6" s="45"/>
    </row>
    <row r="7" spans="1:17" ht="18" customHeight="1" x14ac:dyDescent="0.2">
      <c r="A7" s="299">
        <v>5</v>
      </c>
      <c r="B7" s="376" t="s">
        <v>306</v>
      </c>
      <c r="C7" s="376" t="s">
        <v>307</v>
      </c>
      <c r="D7" s="376" t="s">
        <v>201</v>
      </c>
      <c r="E7" s="376" t="s">
        <v>174</v>
      </c>
      <c r="F7" s="376" t="s">
        <v>37</v>
      </c>
      <c r="G7" s="140">
        <v>40</v>
      </c>
      <c r="H7" s="363"/>
      <c r="I7" s="363">
        <v>43</v>
      </c>
      <c r="J7" s="363"/>
      <c r="K7" s="140">
        <v>44</v>
      </c>
      <c r="L7" s="140">
        <v>40</v>
      </c>
      <c r="M7" s="140"/>
      <c r="N7" s="140">
        <v>49</v>
      </c>
      <c r="O7" s="65">
        <f>SUM(G7:N7)-G7</f>
        <v>176</v>
      </c>
      <c r="P7" s="45"/>
    </row>
    <row r="8" spans="1:17" ht="16.5" customHeight="1" x14ac:dyDescent="0.2">
      <c r="A8" s="188">
        <v>6</v>
      </c>
      <c r="B8" s="376" t="s">
        <v>140</v>
      </c>
      <c r="C8" s="376" t="s">
        <v>141</v>
      </c>
      <c r="D8" s="376" t="s">
        <v>142</v>
      </c>
      <c r="E8" s="376" t="s">
        <v>456</v>
      </c>
      <c r="F8" s="376" t="s">
        <v>37</v>
      </c>
      <c r="G8" s="140">
        <v>64</v>
      </c>
      <c r="H8" s="427">
        <v>59</v>
      </c>
      <c r="I8" s="427">
        <v>51</v>
      </c>
      <c r="J8" s="427"/>
      <c r="K8" s="427"/>
      <c r="L8" s="427"/>
      <c r="M8" s="427"/>
      <c r="N8" s="140"/>
      <c r="O8" s="65">
        <f>SUM(G8:N8)</f>
        <v>174</v>
      </c>
      <c r="P8" s="45"/>
    </row>
    <row r="9" spans="1:17" ht="17.25" customHeight="1" x14ac:dyDescent="0.2">
      <c r="A9" s="299">
        <v>7</v>
      </c>
      <c r="B9" s="376" t="s">
        <v>308</v>
      </c>
      <c r="C9" s="376" t="s">
        <v>147</v>
      </c>
      <c r="D9" s="376" t="s">
        <v>309</v>
      </c>
      <c r="E9" s="376" t="s">
        <v>310</v>
      </c>
      <c r="F9" s="376" t="s">
        <v>37</v>
      </c>
      <c r="G9" s="140">
        <v>42</v>
      </c>
      <c r="H9" s="138"/>
      <c r="I9" s="138"/>
      <c r="J9" s="138"/>
      <c r="K9" s="138">
        <v>47</v>
      </c>
      <c r="L9" s="138"/>
      <c r="M9" s="138"/>
      <c r="N9" s="140">
        <v>38</v>
      </c>
      <c r="O9" s="65">
        <f>SUM(G9:N9)</f>
        <v>127</v>
      </c>
      <c r="P9" s="45"/>
    </row>
    <row r="10" spans="1:17" ht="17.25" customHeight="1" x14ac:dyDescent="0.2">
      <c r="A10" s="188">
        <v>8</v>
      </c>
      <c r="B10" s="376" t="s">
        <v>64</v>
      </c>
      <c r="C10" s="376" t="s">
        <v>303</v>
      </c>
      <c r="D10" s="376" t="s">
        <v>304</v>
      </c>
      <c r="E10" s="376" t="s">
        <v>305</v>
      </c>
      <c r="F10" s="376" t="s">
        <v>302</v>
      </c>
      <c r="G10" s="140">
        <v>48</v>
      </c>
      <c r="H10" s="140"/>
      <c r="I10" s="140"/>
      <c r="J10" s="140"/>
      <c r="K10" s="140"/>
      <c r="L10" s="140"/>
      <c r="M10" s="140"/>
      <c r="N10" s="140">
        <v>43</v>
      </c>
      <c r="O10" s="65">
        <f>SUM(G10:N10)</f>
        <v>91</v>
      </c>
      <c r="P10" s="45"/>
      <c r="Q10" s="75"/>
    </row>
    <row r="11" spans="1:17" ht="17.25" customHeight="1" x14ac:dyDescent="0.2">
      <c r="A11" s="299">
        <v>9</v>
      </c>
      <c r="B11" s="174" t="s">
        <v>308</v>
      </c>
      <c r="C11" s="174" t="s">
        <v>504</v>
      </c>
      <c r="D11" s="174" t="s">
        <v>505</v>
      </c>
      <c r="E11" s="174" t="s">
        <v>506</v>
      </c>
      <c r="F11" s="174" t="s">
        <v>31</v>
      </c>
      <c r="G11" s="168">
        <v>51</v>
      </c>
      <c r="H11" s="168">
        <v>37</v>
      </c>
      <c r="I11" s="168"/>
      <c r="J11" s="168"/>
      <c r="K11" s="168"/>
      <c r="L11" s="168"/>
      <c r="M11" s="168"/>
      <c r="N11" s="168"/>
      <c r="O11" s="300">
        <f>SUM(G11:N11)</f>
        <v>88</v>
      </c>
      <c r="P11" s="45"/>
    </row>
    <row r="12" spans="1:17" ht="17.25" customHeight="1" x14ac:dyDescent="0.2">
      <c r="A12" s="188">
        <v>10</v>
      </c>
      <c r="B12" s="116" t="s">
        <v>507</v>
      </c>
      <c r="C12" s="116" t="s">
        <v>508</v>
      </c>
      <c r="D12" s="116" t="s">
        <v>462</v>
      </c>
      <c r="E12" s="116" t="s">
        <v>463</v>
      </c>
      <c r="F12" s="116" t="s">
        <v>128</v>
      </c>
      <c r="G12" s="206">
        <v>45</v>
      </c>
      <c r="H12" s="206">
        <v>40</v>
      </c>
      <c r="I12" s="206"/>
      <c r="J12" s="206"/>
      <c r="K12" s="206"/>
      <c r="L12" s="206"/>
      <c r="M12" s="206"/>
      <c r="N12" s="206"/>
      <c r="O12" s="434">
        <f t="shared" ref="O12" si="0">SUM(G12:N12)</f>
        <v>85</v>
      </c>
      <c r="P12" s="45"/>
      <c r="Q12" s="75"/>
    </row>
    <row r="13" spans="1:17" ht="17.25" customHeight="1" x14ac:dyDescent="0.2">
      <c r="A13" s="299">
        <v>11</v>
      </c>
      <c r="B13" s="376" t="s">
        <v>715</v>
      </c>
      <c r="C13" s="376" t="s">
        <v>716</v>
      </c>
      <c r="D13" s="376" t="s">
        <v>457</v>
      </c>
      <c r="E13" s="376" t="s">
        <v>458</v>
      </c>
      <c r="F13" s="376" t="s">
        <v>37</v>
      </c>
      <c r="G13" s="140"/>
      <c r="H13" s="140"/>
      <c r="I13" s="140"/>
      <c r="J13" s="140"/>
      <c r="K13" s="140"/>
      <c r="L13" s="140"/>
      <c r="M13" s="140"/>
      <c r="N13" s="140">
        <v>40</v>
      </c>
      <c r="O13" s="65">
        <f>SUM(G13:N13)</f>
        <v>40</v>
      </c>
      <c r="P13" s="45"/>
      <c r="Q13" s="75"/>
    </row>
    <row r="14" spans="1:17" ht="17.25" customHeight="1" x14ac:dyDescent="0.15">
      <c r="A14" s="52"/>
      <c r="B14" s="362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45"/>
    </row>
    <row r="15" spans="1:17" ht="15.75" customHeight="1" thickBot="1" x14ac:dyDescent="0.2">
      <c r="A15" s="248"/>
      <c r="B15" s="249" t="s">
        <v>19</v>
      </c>
      <c r="C15" s="250"/>
      <c r="D15" s="753" t="s">
        <v>13</v>
      </c>
      <c r="E15" s="753"/>
      <c r="F15" s="753"/>
      <c r="G15" s="251"/>
      <c r="H15" s="251"/>
      <c r="I15" s="251"/>
      <c r="J15" s="251"/>
      <c r="K15" s="251"/>
      <c r="L15" s="251"/>
      <c r="M15" s="251"/>
      <c r="N15" s="250"/>
      <c r="O15" s="252"/>
      <c r="P15" s="11"/>
    </row>
    <row r="16" spans="1:17" ht="30" customHeight="1" thickTop="1" thickBot="1" x14ac:dyDescent="0.2">
      <c r="A16" s="244" t="s">
        <v>28</v>
      </c>
      <c r="B16" s="244" t="s">
        <v>4</v>
      </c>
      <c r="C16" s="244" t="s">
        <v>5</v>
      </c>
      <c r="D16" s="244" t="s">
        <v>1</v>
      </c>
      <c r="E16" s="244" t="s">
        <v>2</v>
      </c>
      <c r="F16" s="245" t="s">
        <v>3</v>
      </c>
      <c r="G16" s="246" t="s">
        <v>493</v>
      </c>
      <c r="H16" s="301" t="s">
        <v>592</v>
      </c>
      <c r="I16" s="448" t="s">
        <v>644</v>
      </c>
      <c r="J16" s="301" t="s">
        <v>657</v>
      </c>
      <c r="K16" s="301" t="s">
        <v>660</v>
      </c>
      <c r="L16" s="244" t="s">
        <v>681</v>
      </c>
      <c r="M16" s="244" t="s">
        <v>688</v>
      </c>
      <c r="N16" s="301" t="s">
        <v>704</v>
      </c>
      <c r="O16" s="268" t="s">
        <v>9</v>
      </c>
      <c r="P16" s="11"/>
      <c r="Q16" s="11" t="s">
        <v>10</v>
      </c>
    </row>
    <row r="17" spans="1:18" ht="16.5" customHeight="1" thickTop="1" x14ac:dyDescent="0.2">
      <c r="A17" s="621">
        <v>1</v>
      </c>
      <c r="B17" s="622" t="s">
        <v>91</v>
      </c>
      <c r="C17" s="622" t="s">
        <v>326</v>
      </c>
      <c r="D17" s="622" t="s">
        <v>195</v>
      </c>
      <c r="E17" s="622" t="s">
        <v>196</v>
      </c>
      <c r="F17" s="622" t="s">
        <v>302</v>
      </c>
      <c r="G17" s="623"/>
      <c r="H17" s="623"/>
      <c r="I17" s="623"/>
      <c r="J17" s="623"/>
      <c r="K17" s="623">
        <v>55</v>
      </c>
      <c r="L17" s="623">
        <v>52</v>
      </c>
      <c r="M17" s="623">
        <v>59</v>
      </c>
      <c r="N17" s="577">
        <v>62</v>
      </c>
      <c r="O17" s="579">
        <f>SUM(G17:N17)</f>
        <v>228</v>
      </c>
      <c r="P17" s="11"/>
    </row>
    <row r="18" spans="1:18" ht="16.5" customHeight="1" x14ac:dyDescent="0.2">
      <c r="A18" s="617">
        <v>2</v>
      </c>
      <c r="B18" s="606" t="s">
        <v>169</v>
      </c>
      <c r="C18" s="606" t="s">
        <v>226</v>
      </c>
      <c r="D18" s="606" t="s">
        <v>79</v>
      </c>
      <c r="E18" s="606" t="s">
        <v>227</v>
      </c>
      <c r="F18" s="606" t="s">
        <v>484</v>
      </c>
      <c r="G18" s="467">
        <v>42</v>
      </c>
      <c r="H18" s="465">
        <v>35</v>
      </c>
      <c r="I18" s="465">
        <v>43</v>
      </c>
      <c r="J18" s="465">
        <v>52</v>
      </c>
      <c r="K18" s="465">
        <v>60</v>
      </c>
      <c r="L18" s="465">
        <v>57</v>
      </c>
      <c r="M18" s="465">
        <v>54</v>
      </c>
      <c r="N18" s="467"/>
      <c r="O18" s="575">
        <f>SUM(G18:N18)-H18-G18-I18</f>
        <v>223</v>
      </c>
      <c r="P18" s="11"/>
    </row>
    <row r="19" spans="1:18" ht="17.25" customHeight="1" thickBot="1" x14ac:dyDescent="0.25">
      <c r="A19" s="620">
        <v>3</v>
      </c>
      <c r="B19" s="556" t="s">
        <v>91</v>
      </c>
      <c r="C19" s="556" t="s">
        <v>326</v>
      </c>
      <c r="D19" s="556" t="s">
        <v>288</v>
      </c>
      <c r="E19" s="556" t="s">
        <v>289</v>
      </c>
      <c r="F19" s="556" t="s">
        <v>302</v>
      </c>
      <c r="G19" s="531">
        <v>55</v>
      </c>
      <c r="H19" s="531">
        <v>54</v>
      </c>
      <c r="I19" s="531">
        <v>47</v>
      </c>
      <c r="J19" s="531">
        <v>57</v>
      </c>
      <c r="K19" s="531"/>
      <c r="L19" s="531"/>
      <c r="M19" s="531"/>
      <c r="N19" s="531"/>
      <c r="O19" s="590">
        <f>SUM(G19:N19)</f>
        <v>213</v>
      </c>
      <c r="P19" s="11"/>
    </row>
    <row r="20" spans="1:18" ht="15.75" customHeight="1" thickTop="1" x14ac:dyDescent="0.2">
      <c r="A20" s="299">
        <v>4</v>
      </c>
      <c r="B20" s="174" t="s">
        <v>166</v>
      </c>
      <c r="C20" s="174" t="s">
        <v>82</v>
      </c>
      <c r="D20" s="174" t="s">
        <v>150</v>
      </c>
      <c r="E20" s="174" t="s">
        <v>151</v>
      </c>
      <c r="F20" s="174" t="s">
        <v>314</v>
      </c>
      <c r="G20" s="168">
        <v>45</v>
      </c>
      <c r="H20" s="618">
        <v>46</v>
      </c>
      <c r="I20" s="619"/>
      <c r="J20" s="619"/>
      <c r="K20" s="619"/>
      <c r="L20" s="619"/>
      <c r="M20" s="619">
        <v>50</v>
      </c>
      <c r="N20" s="168">
        <v>57</v>
      </c>
      <c r="O20" s="129">
        <f>SUM(G20:N20)</f>
        <v>198</v>
      </c>
      <c r="P20" s="11"/>
    </row>
    <row r="21" spans="1:18" ht="17.25" customHeight="1" x14ac:dyDescent="0.2">
      <c r="A21" s="188">
        <v>5</v>
      </c>
      <c r="B21" s="114" t="s">
        <v>228</v>
      </c>
      <c r="C21" s="114" t="s">
        <v>143</v>
      </c>
      <c r="D21" s="114" t="s">
        <v>319</v>
      </c>
      <c r="E21" s="114" t="s">
        <v>229</v>
      </c>
      <c r="F21" s="114" t="s">
        <v>61</v>
      </c>
      <c r="G21" s="23">
        <v>36</v>
      </c>
      <c r="H21" s="426">
        <v>29</v>
      </c>
      <c r="I21" s="427">
        <v>37</v>
      </c>
      <c r="J21" s="428"/>
      <c r="K21" s="427">
        <v>51</v>
      </c>
      <c r="L21" s="427"/>
      <c r="M21" s="427">
        <v>46</v>
      </c>
      <c r="N21" s="140">
        <v>49</v>
      </c>
      <c r="O21" s="65">
        <f>SUM(G21:N21)-H21-G21</f>
        <v>183</v>
      </c>
      <c r="P21" s="11"/>
    </row>
    <row r="22" spans="1:18" ht="17.25" customHeight="1" x14ac:dyDescent="0.2">
      <c r="A22" s="188">
        <v>6</v>
      </c>
      <c r="B22" s="114" t="s">
        <v>282</v>
      </c>
      <c r="C22" s="114" t="s">
        <v>509</v>
      </c>
      <c r="D22" s="114" t="s">
        <v>208</v>
      </c>
      <c r="E22" s="114" t="s">
        <v>125</v>
      </c>
      <c r="F22" s="114" t="s">
        <v>32</v>
      </c>
      <c r="G22" s="137">
        <v>40</v>
      </c>
      <c r="H22" s="216">
        <v>43</v>
      </c>
      <c r="I22" s="138">
        <v>34</v>
      </c>
      <c r="J22" s="142">
        <v>33</v>
      </c>
      <c r="K22" s="138">
        <v>38</v>
      </c>
      <c r="L22" s="138">
        <v>41</v>
      </c>
      <c r="M22" s="138">
        <v>43</v>
      </c>
      <c r="N22" s="140">
        <v>53</v>
      </c>
      <c r="O22" s="34">
        <f>SUM(G22:N22)-J22-I22-K22-G22</f>
        <v>180</v>
      </c>
      <c r="P22" s="11"/>
    </row>
    <row r="23" spans="1:18" ht="17.25" customHeight="1" x14ac:dyDescent="0.2">
      <c r="A23" s="188">
        <v>7</v>
      </c>
      <c r="B23" s="114" t="s">
        <v>136</v>
      </c>
      <c r="C23" s="114" t="s">
        <v>137</v>
      </c>
      <c r="D23" s="114" t="s">
        <v>138</v>
      </c>
      <c r="E23" s="114" t="s">
        <v>139</v>
      </c>
      <c r="F23" s="114" t="s">
        <v>302</v>
      </c>
      <c r="G23" s="137">
        <v>59</v>
      </c>
      <c r="H23" s="216">
        <v>59</v>
      </c>
      <c r="I23" s="374">
        <v>56</v>
      </c>
      <c r="J23" s="142"/>
      <c r="K23" s="374"/>
      <c r="L23" s="374"/>
      <c r="M23" s="374"/>
      <c r="N23" s="203"/>
      <c r="O23" s="34">
        <f>SUM(G23:N23)</f>
        <v>174</v>
      </c>
      <c r="P23" s="11"/>
      <c r="R23" s="11" t="s">
        <v>10</v>
      </c>
    </row>
    <row r="24" spans="1:18" ht="17.25" customHeight="1" x14ac:dyDescent="0.2">
      <c r="A24" s="188">
        <v>8</v>
      </c>
      <c r="B24" s="116" t="s">
        <v>230</v>
      </c>
      <c r="C24" s="116" t="s">
        <v>231</v>
      </c>
      <c r="D24" s="116" t="s">
        <v>199</v>
      </c>
      <c r="E24" s="116" t="s">
        <v>200</v>
      </c>
      <c r="F24" s="116" t="s">
        <v>37</v>
      </c>
      <c r="G24" s="223"/>
      <c r="H24" s="223"/>
      <c r="I24" s="223"/>
      <c r="J24" s="223"/>
      <c r="K24" s="396">
        <v>47</v>
      </c>
      <c r="L24" s="396">
        <v>44</v>
      </c>
      <c r="M24" s="362">
        <v>35</v>
      </c>
      <c r="N24" s="396">
        <v>46</v>
      </c>
      <c r="O24" s="224">
        <f>SUM(G24:N24)</f>
        <v>172</v>
      </c>
      <c r="P24" s="11"/>
    </row>
    <row r="25" spans="1:18" ht="17.25" customHeight="1" x14ac:dyDescent="0.2">
      <c r="A25" s="188">
        <v>9</v>
      </c>
      <c r="B25" s="114" t="s">
        <v>510</v>
      </c>
      <c r="C25" s="114" t="s">
        <v>511</v>
      </c>
      <c r="D25" s="114" t="s">
        <v>432</v>
      </c>
      <c r="E25" s="114" t="s">
        <v>324</v>
      </c>
      <c r="F25" s="114" t="s">
        <v>128</v>
      </c>
      <c r="G25" s="137">
        <v>38</v>
      </c>
      <c r="H25" s="146">
        <v>27</v>
      </c>
      <c r="I25" s="146"/>
      <c r="J25" s="146">
        <v>35</v>
      </c>
      <c r="K25" s="146">
        <v>44</v>
      </c>
      <c r="L25" s="146">
        <v>48</v>
      </c>
      <c r="M25" s="146">
        <v>33</v>
      </c>
      <c r="N25" s="145"/>
      <c r="O25" s="34">
        <f>SUM(G25:N25)-H25-M25</f>
        <v>165</v>
      </c>
      <c r="P25" s="11"/>
    </row>
    <row r="26" spans="1:18" ht="17.25" customHeight="1" x14ac:dyDescent="0.2">
      <c r="A26" s="188">
        <v>10</v>
      </c>
      <c r="B26" s="114" t="s">
        <v>177</v>
      </c>
      <c r="C26" s="114" t="s">
        <v>178</v>
      </c>
      <c r="D26" s="114" t="s">
        <v>179</v>
      </c>
      <c r="E26" s="114" t="s">
        <v>180</v>
      </c>
      <c r="F26" s="114" t="s">
        <v>33</v>
      </c>
      <c r="G26" s="137">
        <v>32</v>
      </c>
      <c r="H26" s="152">
        <v>40</v>
      </c>
      <c r="I26" s="152"/>
      <c r="J26" s="152">
        <v>44</v>
      </c>
      <c r="K26" s="152">
        <v>34</v>
      </c>
      <c r="L26" s="152">
        <v>35</v>
      </c>
      <c r="M26" s="152">
        <v>37</v>
      </c>
      <c r="N26" s="152">
        <v>43</v>
      </c>
      <c r="O26" s="34">
        <f>SUM(G26:N26)-G26-K26-L26</f>
        <v>164</v>
      </c>
      <c r="P26" s="11"/>
    </row>
    <row r="27" spans="1:18" ht="17.25" customHeight="1" x14ac:dyDescent="0.2">
      <c r="A27" s="188">
        <v>11</v>
      </c>
      <c r="B27" s="114" t="s">
        <v>144</v>
      </c>
      <c r="C27" s="114" t="s">
        <v>145</v>
      </c>
      <c r="D27" s="114" t="s">
        <v>146</v>
      </c>
      <c r="E27" s="114" t="s">
        <v>147</v>
      </c>
      <c r="F27" s="114" t="s">
        <v>37</v>
      </c>
      <c r="G27" s="137">
        <v>29</v>
      </c>
      <c r="H27" s="616">
        <v>37</v>
      </c>
      <c r="I27" s="218">
        <v>30</v>
      </c>
      <c r="J27" s="218"/>
      <c r="K27" s="218">
        <v>41</v>
      </c>
      <c r="L27" s="218"/>
      <c r="M27" s="218"/>
      <c r="N27" s="218">
        <v>43</v>
      </c>
      <c r="O27" s="34">
        <f>SUM(G27:N27)-G27</f>
        <v>151</v>
      </c>
      <c r="P27" s="11"/>
    </row>
    <row r="28" spans="1:18" ht="17.25" customHeight="1" x14ac:dyDescent="0.2">
      <c r="A28" s="188">
        <v>12</v>
      </c>
      <c r="B28" s="114" t="s">
        <v>516</v>
      </c>
      <c r="C28" s="114" t="s">
        <v>517</v>
      </c>
      <c r="D28" s="114" t="s">
        <v>431</v>
      </c>
      <c r="E28" s="114" t="s">
        <v>265</v>
      </c>
      <c r="F28" s="114" t="s">
        <v>51</v>
      </c>
      <c r="G28" s="148">
        <v>24</v>
      </c>
      <c r="H28" s="152">
        <v>33</v>
      </c>
      <c r="I28" s="152">
        <v>32</v>
      </c>
      <c r="J28" s="152">
        <v>38</v>
      </c>
      <c r="K28" s="152">
        <v>32</v>
      </c>
      <c r="L28" s="152">
        <v>38</v>
      </c>
      <c r="M28" s="152">
        <v>40</v>
      </c>
      <c r="N28" s="152">
        <v>34</v>
      </c>
      <c r="O28" s="34">
        <f>SUM(G28:N28)-G28-I28-K28-H28</f>
        <v>150</v>
      </c>
      <c r="P28" s="11"/>
    </row>
    <row r="29" spans="1:18" ht="17.25" customHeight="1" x14ac:dyDescent="0.2">
      <c r="A29" s="188">
        <v>13</v>
      </c>
      <c r="B29" s="114" t="s">
        <v>317</v>
      </c>
      <c r="C29" s="114" t="s">
        <v>318</v>
      </c>
      <c r="D29" s="114" t="s">
        <v>195</v>
      </c>
      <c r="E29" s="114" t="s">
        <v>196</v>
      </c>
      <c r="F29" s="114" t="s">
        <v>302</v>
      </c>
      <c r="G29" s="137">
        <v>48</v>
      </c>
      <c r="H29" s="148">
        <v>50</v>
      </c>
      <c r="I29" s="148">
        <v>40</v>
      </c>
      <c r="J29" s="148">
        <v>48</v>
      </c>
      <c r="K29" s="148"/>
      <c r="L29" s="148"/>
      <c r="M29" s="148"/>
      <c r="N29" s="137"/>
      <c r="O29" s="34">
        <f>SUM(G29:N29)-I29</f>
        <v>146</v>
      </c>
      <c r="P29" s="11"/>
    </row>
    <row r="30" spans="1:18" ht="17.25" customHeight="1" x14ac:dyDescent="0.2">
      <c r="A30" s="188">
        <v>14</v>
      </c>
      <c r="B30" s="114" t="s">
        <v>274</v>
      </c>
      <c r="C30" s="114" t="s">
        <v>324</v>
      </c>
      <c r="D30" s="114" t="s">
        <v>325</v>
      </c>
      <c r="E30" s="114" t="s">
        <v>241</v>
      </c>
      <c r="F30" s="114" t="s">
        <v>128</v>
      </c>
      <c r="G30" s="148">
        <v>36</v>
      </c>
      <c r="H30" s="216">
        <v>24</v>
      </c>
      <c r="I30" s="138"/>
      <c r="J30" s="142">
        <v>31</v>
      </c>
      <c r="K30" s="138">
        <v>36</v>
      </c>
      <c r="L30" s="138"/>
      <c r="M30" s="138">
        <v>31</v>
      </c>
      <c r="N30" s="140"/>
      <c r="O30" s="34">
        <f>SUM(G30:N30)-H30</f>
        <v>134</v>
      </c>
      <c r="P30" s="11"/>
    </row>
    <row r="31" spans="1:18" ht="17.25" customHeight="1" x14ac:dyDescent="0.2">
      <c r="A31" s="188">
        <v>15</v>
      </c>
      <c r="B31" s="114" t="s">
        <v>512</v>
      </c>
      <c r="C31" s="114" t="s">
        <v>513</v>
      </c>
      <c r="D31" s="114" t="s">
        <v>437</v>
      </c>
      <c r="E31" s="114" t="s">
        <v>438</v>
      </c>
      <c r="F31" s="114" t="s">
        <v>37</v>
      </c>
      <c r="G31" s="148">
        <v>28</v>
      </c>
      <c r="H31" s="216"/>
      <c r="I31" s="374">
        <v>26</v>
      </c>
      <c r="J31" s="142"/>
      <c r="K31" s="374">
        <v>32</v>
      </c>
      <c r="L31" s="374">
        <v>33</v>
      </c>
      <c r="M31" s="374">
        <v>23</v>
      </c>
      <c r="N31" s="203">
        <v>28</v>
      </c>
      <c r="O31" s="34">
        <f>SUM(G31:N31)-M31-I31</f>
        <v>121</v>
      </c>
      <c r="P31" s="11"/>
    </row>
    <row r="32" spans="1:18" ht="17.25" customHeight="1" x14ac:dyDescent="0.2">
      <c r="A32" s="188">
        <v>16</v>
      </c>
      <c r="B32" s="376" t="s">
        <v>171</v>
      </c>
      <c r="C32" s="376" t="s">
        <v>122</v>
      </c>
      <c r="D32" s="376" t="s">
        <v>197</v>
      </c>
      <c r="E32" s="376" t="s">
        <v>198</v>
      </c>
      <c r="F32" s="376" t="s">
        <v>37</v>
      </c>
      <c r="G32" s="362"/>
      <c r="H32" s="362"/>
      <c r="I32" s="362"/>
      <c r="J32" s="396"/>
      <c r="K32" s="396">
        <v>28</v>
      </c>
      <c r="L32" s="396">
        <v>31</v>
      </c>
      <c r="M32" s="396">
        <v>25</v>
      </c>
      <c r="N32" s="396">
        <v>36</v>
      </c>
      <c r="O32" s="224">
        <f>SUM(G32:N32)</f>
        <v>120</v>
      </c>
    </row>
    <row r="33" spans="1:18" ht="17.25" customHeight="1" x14ac:dyDescent="0.2">
      <c r="A33" s="188">
        <v>17</v>
      </c>
      <c r="B33" s="116" t="s">
        <v>320</v>
      </c>
      <c r="C33" s="116" t="s">
        <v>321</v>
      </c>
      <c r="D33" s="116" t="s">
        <v>322</v>
      </c>
      <c r="E33" s="116" t="s">
        <v>323</v>
      </c>
      <c r="F33" s="116" t="s">
        <v>61</v>
      </c>
      <c r="G33" s="207">
        <v>26</v>
      </c>
      <c r="H33" s="206"/>
      <c r="I33" s="206"/>
      <c r="J33" s="206"/>
      <c r="K33" s="206">
        <v>25</v>
      </c>
      <c r="L33" s="206">
        <v>29</v>
      </c>
      <c r="M33" s="206">
        <v>25</v>
      </c>
      <c r="N33" s="206">
        <v>30</v>
      </c>
      <c r="O33" s="224">
        <f>SUM(G33:N33)-K33</f>
        <v>110</v>
      </c>
      <c r="P33" s="11"/>
      <c r="Q33" s="11" t="s">
        <v>10</v>
      </c>
    </row>
    <row r="34" spans="1:18" ht="17.25" customHeight="1" x14ac:dyDescent="0.2">
      <c r="A34" s="188">
        <v>18</v>
      </c>
      <c r="B34" s="114" t="s">
        <v>651</v>
      </c>
      <c r="C34" s="114" t="s">
        <v>652</v>
      </c>
      <c r="D34" s="114" t="s">
        <v>297</v>
      </c>
      <c r="E34" s="114" t="s">
        <v>298</v>
      </c>
      <c r="F34" s="114" t="s">
        <v>587</v>
      </c>
      <c r="G34" s="206"/>
      <c r="H34" s="138"/>
      <c r="I34" s="138">
        <v>51</v>
      </c>
      <c r="J34" s="138">
        <v>41</v>
      </c>
      <c r="K34" s="138"/>
      <c r="L34" s="138"/>
      <c r="M34" s="138"/>
      <c r="N34" s="140"/>
      <c r="O34" s="34">
        <f t="shared" ref="O34" si="1">SUM(G34:N34)</f>
        <v>92</v>
      </c>
      <c r="P34" s="11"/>
      <c r="Q34" s="11"/>
    </row>
    <row r="35" spans="1:18" ht="17.25" customHeight="1" x14ac:dyDescent="0.2">
      <c r="A35" s="188">
        <v>19</v>
      </c>
      <c r="B35" s="114" t="s">
        <v>315</v>
      </c>
      <c r="C35" s="114" t="s">
        <v>81</v>
      </c>
      <c r="D35" s="114" t="s">
        <v>316</v>
      </c>
      <c r="E35" s="114" t="s">
        <v>143</v>
      </c>
      <c r="F35" s="114" t="s">
        <v>61</v>
      </c>
      <c r="G35" s="189">
        <v>26</v>
      </c>
      <c r="H35" s="201">
        <v>33</v>
      </c>
      <c r="I35" s="427">
        <v>28</v>
      </c>
      <c r="J35" s="428"/>
      <c r="K35" s="427"/>
      <c r="L35" s="427"/>
      <c r="M35" s="427"/>
      <c r="N35" s="140"/>
      <c r="O35" s="34">
        <f t="shared" ref="O35:O42" si="2">SUM(G35:N35)</f>
        <v>87</v>
      </c>
      <c r="P35" s="11"/>
      <c r="Q35" s="11"/>
    </row>
    <row r="36" spans="1:18" ht="17.25" customHeight="1" x14ac:dyDescent="0.2">
      <c r="A36" s="188">
        <v>20</v>
      </c>
      <c r="B36" s="494" t="s">
        <v>689</v>
      </c>
      <c r="C36" s="494" t="s">
        <v>690</v>
      </c>
      <c r="D36" s="494" t="s">
        <v>316</v>
      </c>
      <c r="E36" s="494" t="s">
        <v>143</v>
      </c>
      <c r="F36" s="506" t="s">
        <v>61</v>
      </c>
      <c r="G36" s="138"/>
      <c r="H36" s="138"/>
      <c r="I36" s="138"/>
      <c r="J36" s="138"/>
      <c r="K36" s="138"/>
      <c r="L36" s="138"/>
      <c r="M36" s="138">
        <v>31</v>
      </c>
      <c r="N36" s="140">
        <v>43</v>
      </c>
      <c r="O36" s="34">
        <f>SUM(G36:N36)</f>
        <v>74</v>
      </c>
      <c r="Q36" s="11"/>
    </row>
    <row r="37" spans="1:18" ht="17.25" customHeight="1" x14ac:dyDescent="0.2">
      <c r="A37" s="188">
        <v>21</v>
      </c>
      <c r="B37" s="114" t="s">
        <v>171</v>
      </c>
      <c r="C37" s="114" t="s">
        <v>172</v>
      </c>
      <c r="D37" s="114" t="s">
        <v>173</v>
      </c>
      <c r="E37" s="114" t="s">
        <v>313</v>
      </c>
      <c r="F37" s="114" t="s">
        <v>37</v>
      </c>
      <c r="G37" s="137">
        <v>64</v>
      </c>
      <c r="H37" s="425"/>
      <c r="I37" s="142"/>
      <c r="J37" s="142"/>
      <c r="K37" s="142"/>
      <c r="L37" s="142"/>
      <c r="M37" s="142"/>
      <c r="N37" s="141"/>
      <c r="O37" s="34">
        <f t="shared" si="2"/>
        <v>64</v>
      </c>
      <c r="P37" s="11"/>
      <c r="Q37" s="11"/>
    </row>
    <row r="38" spans="1:18" ht="17.25" customHeight="1" x14ac:dyDescent="0.2">
      <c r="A38" s="188">
        <v>22</v>
      </c>
      <c r="B38" s="376" t="s">
        <v>663</v>
      </c>
      <c r="C38" s="376" t="s">
        <v>664</v>
      </c>
      <c r="D38" s="376" t="s">
        <v>444</v>
      </c>
      <c r="E38" s="376" t="s">
        <v>445</v>
      </c>
      <c r="F38" s="376" t="s">
        <v>278</v>
      </c>
      <c r="G38" s="362"/>
      <c r="H38" s="362"/>
      <c r="I38" s="362"/>
      <c r="J38" s="396"/>
      <c r="K38" s="396">
        <v>26</v>
      </c>
      <c r="L38" s="396"/>
      <c r="M38" s="396">
        <v>27</v>
      </c>
      <c r="N38" s="396"/>
      <c r="O38" s="34">
        <f>SUM(G38:N38)</f>
        <v>53</v>
      </c>
      <c r="P38" s="11"/>
      <c r="Q38" s="11"/>
    </row>
    <row r="39" spans="1:18" ht="17.25" customHeight="1" x14ac:dyDescent="0.2">
      <c r="A39" s="188">
        <v>22</v>
      </c>
      <c r="B39" s="114" t="s">
        <v>230</v>
      </c>
      <c r="C39" s="114" t="s">
        <v>231</v>
      </c>
      <c r="D39" s="114" t="s">
        <v>197</v>
      </c>
      <c r="E39" s="114" t="s">
        <v>198</v>
      </c>
      <c r="F39" s="114" t="s">
        <v>37</v>
      </c>
      <c r="G39" s="137">
        <v>28</v>
      </c>
      <c r="H39" s="137">
        <v>25</v>
      </c>
      <c r="I39" s="137"/>
      <c r="J39" s="137"/>
      <c r="K39" s="137"/>
      <c r="L39" s="137"/>
      <c r="M39" s="137"/>
      <c r="N39" s="137"/>
      <c r="O39" s="34">
        <f>SUM(G39:N39)</f>
        <v>53</v>
      </c>
      <c r="P39" s="18"/>
    </row>
    <row r="40" spans="1:18" ht="17.25" customHeight="1" x14ac:dyDescent="0.2">
      <c r="A40" s="188">
        <v>22</v>
      </c>
      <c r="B40" s="116" t="s">
        <v>514</v>
      </c>
      <c r="C40" s="116" t="s">
        <v>515</v>
      </c>
      <c r="D40" s="116" t="s">
        <v>440</v>
      </c>
      <c r="E40" s="116" t="s">
        <v>441</v>
      </c>
      <c r="F40" s="116" t="s">
        <v>484</v>
      </c>
      <c r="G40" s="207">
        <v>26</v>
      </c>
      <c r="H40" s="206"/>
      <c r="I40" s="206"/>
      <c r="J40" s="206"/>
      <c r="K40" s="206"/>
      <c r="L40" s="206">
        <v>27</v>
      </c>
      <c r="M40" s="206"/>
      <c r="N40" s="206"/>
      <c r="O40" s="224">
        <f>SUM(G40:N40)</f>
        <v>53</v>
      </c>
      <c r="P40" s="18"/>
    </row>
    <row r="41" spans="1:18" ht="17.25" customHeight="1" x14ac:dyDescent="0.2">
      <c r="A41" s="188">
        <v>25</v>
      </c>
      <c r="B41" s="114" t="s">
        <v>169</v>
      </c>
      <c r="C41" s="114" t="s">
        <v>170</v>
      </c>
      <c r="D41" s="114" t="s">
        <v>204</v>
      </c>
      <c r="E41" s="114" t="s">
        <v>205</v>
      </c>
      <c r="F41" s="114" t="s">
        <v>33</v>
      </c>
      <c r="G41" s="137">
        <v>51</v>
      </c>
      <c r="H41" s="216"/>
      <c r="I41" s="138"/>
      <c r="J41" s="142"/>
      <c r="K41" s="138"/>
      <c r="L41" s="138"/>
      <c r="M41" s="138"/>
      <c r="N41" s="140"/>
      <c r="O41" s="34">
        <f>SUM(G41:N41)</f>
        <v>51</v>
      </c>
      <c r="P41" s="18"/>
    </row>
    <row r="42" spans="1:18" ht="17.25" customHeight="1" x14ac:dyDescent="0.2">
      <c r="A42" s="188">
        <v>26</v>
      </c>
      <c r="B42" s="116" t="s">
        <v>171</v>
      </c>
      <c r="C42" s="116" t="s">
        <v>122</v>
      </c>
      <c r="D42" s="116" t="s">
        <v>199</v>
      </c>
      <c r="E42" s="116" t="s">
        <v>200</v>
      </c>
      <c r="F42" s="116" t="s">
        <v>37</v>
      </c>
      <c r="G42" s="207">
        <v>32</v>
      </c>
      <c r="H42" s="207"/>
      <c r="I42" s="207"/>
      <c r="J42" s="207"/>
      <c r="K42" s="207"/>
      <c r="L42" s="207"/>
      <c r="M42" s="207"/>
      <c r="N42" s="206"/>
      <c r="O42" s="224">
        <f t="shared" si="2"/>
        <v>32</v>
      </c>
      <c r="P42" s="18"/>
    </row>
    <row r="43" spans="1:18" ht="17.25" customHeight="1" x14ac:dyDescent="0.2">
      <c r="A43" s="188">
        <v>26</v>
      </c>
      <c r="B43" s="116" t="s">
        <v>295</v>
      </c>
      <c r="C43" s="116" t="s">
        <v>296</v>
      </c>
      <c r="D43" s="116" t="s">
        <v>191</v>
      </c>
      <c r="E43" s="116" t="s">
        <v>133</v>
      </c>
      <c r="F43" s="116" t="s">
        <v>37</v>
      </c>
      <c r="G43" s="223"/>
      <c r="H43" s="223"/>
      <c r="I43" s="223"/>
      <c r="J43" s="223"/>
      <c r="K43" s="223"/>
      <c r="L43" s="223"/>
      <c r="M43" s="223"/>
      <c r="N43" s="395">
        <v>32</v>
      </c>
      <c r="O43" s="224">
        <f>SUM(G43:N43)</f>
        <v>32</v>
      </c>
      <c r="P43" s="18"/>
    </row>
    <row r="44" spans="1:18" ht="17.25" customHeight="1" x14ac:dyDescent="0.2">
      <c r="A44" s="188">
        <v>28</v>
      </c>
      <c r="B44" s="376" t="s">
        <v>712</v>
      </c>
      <c r="C44" s="376" t="s">
        <v>713</v>
      </c>
      <c r="D44" s="376" t="s">
        <v>714</v>
      </c>
      <c r="E44" s="376" t="s">
        <v>470</v>
      </c>
      <c r="F44" s="376" t="s">
        <v>37</v>
      </c>
      <c r="G44" s="362"/>
      <c r="H44" s="362"/>
      <c r="I44" s="362"/>
      <c r="J44" s="362"/>
      <c r="K44" s="362"/>
      <c r="L44" s="362"/>
      <c r="M44" s="362"/>
      <c r="N44" s="396">
        <v>27</v>
      </c>
      <c r="O44" s="34">
        <f>SUM(G44:N44)</f>
        <v>27</v>
      </c>
      <c r="P44" s="18"/>
    </row>
    <row r="45" spans="1:18" ht="17.25" customHeight="1" x14ac:dyDescent="0.15">
      <c r="A45" s="20"/>
      <c r="B45" s="362"/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18"/>
    </row>
    <row r="46" spans="1:18" ht="17.25" customHeight="1" thickBot="1" x14ac:dyDescent="0.2">
      <c r="A46" s="302"/>
      <c r="B46" s="249" t="s">
        <v>20</v>
      </c>
      <c r="C46" s="250"/>
      <c r="D46" s="753" t="s">
        <v>13</v>
      </c>
      <c r="E46" s="753"/>
      <c r="F46" s="753"/>
      <c r="G46" s="251"/>
      <c r="H46" s="251"/>
      <c r="I46" s="251"/>
      <c r="J46" s="251"/>
      <c r="K46" s="251"/>
      <c r="L46" s="251"/>
      <c r="M46" s="251"/>
      <c r="N46" s="250"/>
      <c r="O46" s="252"/>
      <c r="P46" s="18"/>
    </row>
    <row r="47" spans="1:18" ht="32" customHeight="1" thickTop="1" thickBot="1" x14ac:dyDescent="0.2">
      <c r="A47" s="244" t="s">
        <v>28</v>
      </c>
      <c r="B47" s="244" t="s">
        <v>4</v>
      </c>
      <c r="C47" s="244" t="s">
        <v>5</v>
      </c>
      <c r="D47" s="244" t="s">
        <v>1</v>
      </c>
      <c r="E47" s="244" t="s">
        <v>2</v>
      </c>
      <c r="F47" s="245" t="s">
        <v>3</v>
      </c>
      <c r="G47" s="246" t="s">
        <v>493</v>
      </c>
      <c r="H47" s="301" t="s">
        <v>592</v>
      </c>
      <c r="I47" s="448" t="s">
        <v>644</v>
      </c>
      <c r="J47" s="301" t="s">
        <v>657</v>
      </c>
      <c r="K47" s="301" t="s">
        <v>660</v>
      </c>
      <c r="L47" s="244" t="s">
        <v>681</v>
      </c>
      <c r="M47" s="244" t="s">
        <v>688</v>
      </c>
      <c r="N47" s="301" t="s">
        <v>704</v>
      </c>
      <c r="O47" s="268" t="s">
        <v>9</v>
      </c>
      <c r="R47" s="75"/>
    </row>
    <row r="48" spans="1:18" ht="18" customHeight="1" thickTop="1" x14ac:dyDescent="0.2">
      <c r="A48" s="625">
        <v>1</v>
      </c>
      <c r="B48" s="583" t="s">
        <v>236</v>
      </c>
      <c r="C48" s="583" t="s">
        <v>237</v>
      </c>
      <c r="D48" s="583" t="s">
        <v>423</v>
      </c>
      <c r="E48" s="583" t="s">
        <v>424</v>
      </c>
      <c r="F48" s="626" t="s">
        <v>37</v>
      </c>
      <c r="G48" s="627"/>
      <c r="H48" s="628"/>
      <c r="I48" s="628"/>
      <c r="J48" s="628"/>
      <c r="K48" s="628">
        <v>55</v>
      </c>
      <c r="L48" s="628">
        <v>57</v>
      </c>
      <c r="M48" s="628">
        <v>59</v>
      </c>
      <c r="N48" s="628">
        <v>62</v>
      </c>
      <c r="O48" s="595">
        <f>SUM(G48:N48)</f>
        <v>233</v>
      </c>
      <c r="P48" s="45"/>
      <c r="Q48" s="45"/>
    </row>
    <row r="49" spans="1:18" ht="16.5" customHeight="1" x14ac:dyDescent="0.2">
      <c r="A49" s="617">
        <v>2</v>
      </c>
      <c r="B49" s="518" t="s">
        <v>162</v>
      </c>
      <c r="C49" s="518" t="s">
        <v>163</v>
      </c>
      <c r="D49" s="518" t="s">
        <v>164</v>
      </c>
      <c r="E49" s="518" t="s">
        <v>165</v>
      </c>
      <c r="F49" s="518" t="s">
        <v>32</v>
      </c>
      <c r="G49" s="467">
        <v>51</v>
      </c>
      <c r="H49" s="465">
        <v>59</v>
      </c>
      <c r="I49" s="465">
        <v>56</v>
      </c>
      <c r="J49" s="465">
        <v>57</v>
      </c>
      <c r="K49" s="465">
        <v>51</v>
      </c>
      <c r="L49" s="465">
        <v>52</v>
      </c>
      <c r="M49" s="465">
        <v>50</v>
      </c>
      <c r="N49" s="465">
        <v>57</v>
      </c>
      <c r="O49" s="592">
        <f>SUM(G49:N49)-G49-K49-M49-L49</f>
        <v>229</v>
      </c>
      <c r="P49" s="45"/>
      <c r="Q49" s="45"/>
    </row>
    <row r="50" spans="1:18" ht="16.5" customHeight="1" thickBot="1" x14ac:dyDescent="0.25">
      <c r="A50" s="620">
        <v>3</v>
      </c>
      <c r="B50" s="589" t="s">
        <v>629</v>
      </c>
      <c r="C50" s="589" t="s">
        <v>630</v>
      </c>
      <c r="D50" s="589" t="s">
        <v>631</v>
      </c>
      <c r="E50" s="589" t="s">
        <v>632</v>
      </c>
      <c r="F50" s="589" t="s">
        <v>628</v>
      </c>
      <c r="G50" s="531"/>
      <c r="H50" s="542">
        <v>50</v>
      </c>
      <c r="I50" s="542">
        <v>51</v>
      </c>
      <c r="J50" s="542"/>
      <c r="K50" s="542">
        <v>60</v>
      </c>
      <c r="L50" s="542"/>
      <c r="M50" s="542">
        <v>54</v>
      </c>
      <c r="N50" s="542"/>
      <c r="O50" s="601">
        <f>SUM(G50:N50)</f>
        <v>215</v>
      </c>
      <c r="P50" s="45"/>
      <c r="Q50" s="45"/>
    </row>
    <row r="51" spans="1:18" ht="16.5" customHeight="1" thickTop="1" x14ac:dyDescent="0.2">
      <c r="A51" s="299">
        <v>4</v>
      </c>
      <c r="B51" s="176" t="s">
        <v>519</v>
      </c>
      <c r="C51" s="176" t="s">
        <v>455</v>
      </c>
      <c r="D51" s="176" t="s">
        <v>383</v>
      </c>
      <c r="E51" s="176" t="s">
        <v>384</v>
      </c>
      <c r="F51" s="176" t="s">
        <v>128</v>
      </c>
      <c r="G51" s="198">
        <v>40</v>
      </c>
      <c r="H51" s="217"/>
      <c r="I51" s="217">
        <v>43</v>
      </c>
      <c r="J51" s="217">
        <v>52</v>
      </c>
      <c r="K51" s="217"/>
      <c r="L51" s="217"/>
      <c r="M51" s="217">
        <v>40</v>
      </c>
      <c r="N51" s="217">
        <v>53</v>
      </c>
      <c r="O51" s="624">
        <f>SUM(G51:N51)-G51</f>
        <v>188</v>
      </c>
      <c r="P51" s="45"/>
      <c r="Q51" s="45"/>
      <c r="R51" s="11" t="s">
        <v>10</v>
      </c>
    </row>
    <row r="52" spans="1:18" ht="16.5" customHeight="1" x14ac:dyDescent="0.2">
      <c r="A52" s="188">
        <v>5</v>
      </c>
      <c r="B52" s="114" t="s">
        <v>633</v>
      </c>
      <c r="C52" s="114" t="s">
        <v>634</v>
      </c>
      <c r="D52" s="114" t="s">
        <v>63</v>
      </c>
      <c r="E52" s="114" t="s">
        <v>635</v>
      </c>
      <c r="F52" s="114" t="s">
        <v>51</v>
      </c>
      <c r="G52" s="140"/>
      <c r="H52" s="138">
        <v>43</v>
      </c>
      <c r="I52" s="138">
        <v>47</v>
      </c>
      <c r="J52" s="138">
        <v>44</v>
      </c>
      <c r="K52" s="138">
        <v>44</v>
      </c>
      <c r="L52" s="138">
        <v>44</v>
      </c>
      <c r="M52" s="138">
        <v>46</v>
      </c>
      <c r="N52" s="138">
        <v>43</v>
      </c>
      <c r="O52" s="61">
        <f>SUM(G52:N52)-H52-J52-N52</f>
        <v>181</v>
      </c>
      <c r="P52" s="45"/>
      <c r="Q52" s="45"/>
    </row>
    <row r="53" spans="1:18" ht="16.5" customHeight="1" x14ac:dyDescent="0.2">
      <c r="A53" s="188">
        <v>6</v>
      </c>
      <c r="B53" s="114" t="s">
        <v>181</v>
      </c>
      <c r="C53" s="114" t="s">
        <v>182</v>
      </c>
      <c r="D53" s="114" t="s">
        <v>183</v>
      </c>
      <c r="E53" s="114" t="s">
        <v>184</v>
      </c>
      <c r="F53" s="114" t="s">
        <v>37</v>
      </c>
      <c r="G53" s="137">
        <v>38</v>
      </c>
      <c r="H53" s="137">
        <v>40</v>
      </c>
      <c r="I53" s="137"/>
      <c r="J53" s="137">
        <v>48</v>
      </c>
      <c r="K53" s="137"/>
      <c r="L53" s="137"/>
      <c r="M53" s="137"/>
      <c r="N53" s="137">
        <v>46</v>
      </c>
      <c r="O53" s="61">
        <f>SUM(G53:N53)</f>
        <v>172</v>
      </c>
      <c r="P53" s="45"/>
      <c r="Q53" s="45"/>
    </row>
    <row r="54" spans="1:18" ht="16.5" customHeight="1" x14ac:dyDescent="0.2">
      <c r="A54" s="188">
        <v>7</v>
      </c>
      <c r="B54" s="114" t="s">
        <v>175</v>
      </c>
      <c r="C54" s="114" t="s">
        <v>141</v>
      </c>
      <c r="D54" s="114" t="s">
        <v>209</v>
      </c>
      <c r="E54" s="114" t="s">
        <v>210</v>
      </c>
      <c r="F54" s="114" t="s">
        <v>37</v>
      </c>
      <c r="G54" s="137">
        <v>36</v>
      </c>
      <c r="H54" s="142">
        <v>37</v>
      </c>
      <c r="I54" s="142"/>
      <c r="J54" s="142"/>
      <c r="K54" s="142"/>
      <c r="L54" s="142">
        <v>41</v>
      </c>
      <c r="M54" s="142"/>
      <c r="N54" s="142"/>
      <c r="O54" s="61">
        <f>SUM(G54:N54)</f>
        <v>114</v>
      </c>
      <c r="P54" s="45"/>
      <c r="Q54" s="45"/>
    </row>
    <row r="55" spans="1:18" ht="16.5" customHeight="1" x14ac:dyDescent="0.2">
      <c r="A55" s="188">
        <v>8</v>
      </c>
      <c r="B55" s="114" t="s">
        <v>236</v>
      </c>
      <c r="C55" s="114" t="s">
        <v>237</v>
      </c>
      <c r="D55" s="114" t="s">
        <v>176</v>
      </c>
      <c r="E55" s="114" t="s">
        <v>203</v>
      </c>
      <c r="F55" s="114" t="s">
        <v>37</v>
      </c>
      <c r="G55" s="137">
        <v>59</v>
      </c>
      <c r="H55" s="147">
        <v>54</v>
      </c>
      <c r="I55" s="147"/>
      <c r="J55" s="147"/>
      <c r="K55" s="147"/>
      <c r="L55" s="147"/>
      <c r="M55" s="147"/>
      <c r="N55" s="147"/>
      <c r="O55" s="61">
        <f t="shared" ref="O55" si="3">SUM(G55:N55)</f>
        <v>113</v>
      </c>
      <c r="P55" s="45"/>
      <c r="Q55" s="45"/>
    </row>
    <row r="56" spans="1:18" ht="16.5" customHeight="1" x14ac:dyDescent="0.2">
      <c r="A56" s="188">
        <v>9</v>
      </c>
      <c r="B56" s="495" t="s">
        <v>269</v>
      </c>
      <c r="C56" s="495" t="s">
        <v>687</v>
      </c>
      <c r="D56" s="495" t="s">
        <v>427</v>
      </c>
      <c r="E56" s="495" t="s">
        <v>428</v>
      </c>
      <c r="F56" s="498" t="s">
        <v>61</v>
      </c>
      <c r="G56" s="206"/>
      <c r="H56" s="207"/>
      <c r="I56" s="207"/>
      <c r="J56" s="207"/>
      <c r="K56" s="207"/>
      <c r="L56" s="207">
        <v>48</v>
      </c>
      <c r="M56" s="207"/>
      <c r="N56" s="207">
        <v>49</v>
      </c>
      <c r="O56" s="219">
        <f>SUM(G56:N56)</f>
        <v>97</v>
      </c>
      <c r="P56" s="45"/>
      <c r="Q56" s="45"/>
    </row>
    <row r="57" spans="1:18" ht="16.5" customHeight="1" x14ac:dyDescent="0.2">
      <c r="A57" s="188">
        <v>10</v>
      </c>
      <c r="B57" s="114" t="s">
        <v>119</v>
      </c>
      <c r="C57" s="114" t="s">
        <v>133</v>
      </c>
      <c r="D57" s="114" t="s">
        <v>134</v>
      </c>
      <c r="E57" s="114" t="s">
        <v>135</v>
      </c>
      <c r="F57" s="114" t="s">
        <v>37</v>
      </c>
      <c r="G57" s="137">
        <v>45</v>
      </c>
      <c r="H57" s="383">
        <v>46</v>
      </c>
      <c r="I57" s="383"/>
      <c r="J57" s="383"/>
      <c r="K57" s="383"/>
      <c r="L57" s="383"/>
      <c r="M57" s="383"/>
      <c r="N57" s="383"/>
      <c r="O57" s="61">
        <f>SUM(G57:N57)</f>
        <v>91</v>
      </c>
      <c r="P57" s="45"/>
      <c r="Q57" s="45"/>
    </row>
    <row r="58" spans="1:18" ht="16.5" customHeight="1" x14ac:dyDescent="0.2">
      <c r="A58" s="188">
        <v>11</v>
      </c>
      <c r="B58" s="503" t="s">
        <v>691</v>
      </c>
      <c r="C58" s="503" t="s">
        <v>692</v>
      </c>
      <c r="D58" s="503" t="s">
        <v>187</v>
      </c>
      <c r="E58" s="503" t="s">
        <v>188</v>
      </c>
      <c r="F58" s="507" t="s">
        <v>32</v>
      </c>
      <c r="G58" s="223"/>
      <c r="H58" s="223"/>
      <c r="I58" s="223"/>
      <c r="J58" s="223"/>
      <c r="K58" s="223"/>
      <c r="L58" s="223"/>
      <c r="M58" s="223">
        <v>43</v>
      </c>
      <c r="N58" s="223">
        <v>40</v>
      </c>
      <c r="O58" s="219">
        <f>SUM(G58:N58)</f>
        <v>83</v>
      </c>
      <c r="P58" s="45"/>
      <c r="Q58" s="45"/>
    </row>
    <row r="59" spans="1:18" ht="16.5" customHeight="1" x14ac:dyDescent="0.2">
      <c r="A59" s="188">
        <v>12</v>
      </c>
      <c r="B59" s="116" t="s">
        <v>653</v>
      </c>
      <c r="C59" s="116" t="s">
        <v>654</v>
      </c>
      <c r="D59" s="116" t="s">
        <v>371</v>
      </c>
      <c r="E59" s="116" t="s">
        <v>372</v>
      </c>
      <c r="F59" s="116" t="s">
        <v>32</v>
      </c>
      <c r="G59" s="223"/>
      <c r="H59" s="223"/>
      <c r="I59" s="395">
        <v>40</v>
      </c>
      <c r="J59" s="223">
        <v>41</v>
      </c>
      <c r="K59" s="223"/>
      <c r="L59" s="223"/>
      <c r="M59" s="223"/>
      <c r="N59" s="223"/>
      <c r="O59" s="219">
        <f t="shared" ref="O59" si="4">SUM(G59:N59)</f>
        <v>81</v>
      </c>
      <c r="P59" s="45"/>
      <c r="Q59" s="45"/>
    </row>
    <row r="60" spans="1:18" ht="16.5" customHeight="1" x14ac:dyDescent="0.2">
      <c r="A60" s="188">
        <v>13</v>
      </c>
      <c r="B60" s="114" t="s">
        <v>156</v>
      </c>
      <c r="C60" s="114" t="s">
        <v>157</v>
      </c>
      <c r="D60" s="114" t="s">
        <v>206</v>
      </c>
      <c r="E60" s="114" t="s">
        <v>207</v>
      </c>
      <c r="F60" s="114" t="s">
        <v>32</v>
      </c>
      <c r="G60" s="137">
        <v>64</v>
      </c>
      <c r="H60" s="142"/>
      <c r="I60" s="142"/>
      <c r="J60" s="142"/>
      <c r="K60" s="142"/>
      <c r="L60" s="142"/>
      <c r="M60" s="142"/>
      <c r="N60" s="142"/>
      <c r="O60" s="61">
        <f>SUM(G60:N60)</f>
        <v>64</v>
      </c>
      <c r="P60" s="45"/>
      <c r="Q60" s="45" t="s">
        <v>10</v>
      </c>
    </row>
    <row r="61" spans="1:18" ht="16.5" customHeight="1" x14ac:dyDescent="0.2">
      <c r="A61" s="188">
        <v>14</v>
      </c>
      <c r="B61" s="114" t="s">
        <v>121</v>
      </c>
      <c r="C61" s="114" t="s">
        <v>122</v>
      </c>
      <c r="D61" s="114" t="s">
        <v>176</v>
      </c>
      <c r="E61" s="114" t="s">
        <v>518</v>
      </c>
      <c r="F61" s="114" t="s">
        <v>37</v>
      </c>
      <c r="G61" s="137">
        <v>55</v>
      </c>
      <c r="H61" s="148"/>
      <c r="I61" s="148"/>
      <c r="J61" s="148"/>
      <c r="K61" s="148"/>
      <c r="L61" s="148"/>
      <c r="M61" s="148"/>
      <c r="N61" s="148"/>
      <c r="O61" s="61">
        <f>SUM(G61:N61)</f>
        <v>55</v>
      </c>
      <c r="P61" s="45"/>
      <c r="Q61" s="45"/>
    </row>
    <row r="62" spans="1:18" ht="16.5" customHeight="1" x14ac:dyDescent="0.2">
      <c r="A62" s="188">
        <v>15</v>
      </c>
      <c r="B62" s="116" t="s">
        <v>158</v>
      </c>
      <c r="C62" s="116" t="s">
        <v>159</v>
      </c>
      <c r="D62" s="116" t="s">
        <v>160</v>
      </c>
      <c r="E62" s="116" t="s">
        <v>161</v>
      </c>
      <c r="F62" s="116" t="s">
        <v>32</v>
      </c>
      <c r="G62" s="206">
        <v>48</v>
      </c>
      <c r="H62" s="207"/>
      <c r="I62" s="207"/>
      <c r="J62" s="207"/>
      <c r="K62" s="207"/>
      <c r="L62" s="207"/>
      <c r="M62" s="207"/>
      <c r="N62" s="207"/>
      <c r="O62" s="219">
        <f>SUM(G62:N62)</f>
        <v>48</v>
      </c>
      <c r="P62" s="45"/>
      <c r="Q62" s="45"/>
    </row>
    <row r="63" spans="1:18" ht="16.5" customHeight="1" x14ac:dyDescent="0.2">
      <c r="A63" s="188">
        <v>16</v>
      </c>
      <c r="B63" s="376" t="s">
        <v>119</v>
      </c>
      <c r="C63" s="376" t="s">
        <v>133</v>
      </c>
      <c r="D63" s="376" t="s">
        <v>176</v>
      </c>
      <c r="E63" s="376" t="s">
        <v>203</v>
      </c>
      <c r="F63" s="376" t="s">
        <v>37</v>
      </c>
      <c r="G63" s="140"/>
      <c r="H63" s="138"/>
      <c r="I63" s="138"/>
      <c r="J63" s="138"/>
      <c r="K63" s="138">
        <v>47</v>
      </c>
      <c r="L63" s="138"/>
      <c r="M63" s="138"/>
      <c r="N63" s="138"/>
      <c r="O63" s="61">
        <f t="shared" ref="O63:O64" si="5">SUM(G63:N63)</f>
        <v>47</v>
      </c>
      <c r="P63" s="45"/>
      <c r="Q63" s="45"/>
    </row>
    <row r="64" spans="1:18" ht="17" customHeight="1" x14ac:dyDescent="0.2">
      <c r="A64" s="188">
        <v>17</v>
      </c>
      <c r="B64" s="376" t="s">
        <v>228</v>
      </c>
      <c r="C64" s="376" t="s">
        <v>330</v>
      </c>
      <c r="D64" s="376" t="s">
        <v>240</v>
      </c>
      <c r="E64" s="376" t="s">
        <v>331</v>
      </c>
      <c r="F64" s="376" t="s">
        <v>332</v>
      </c>
      <c r="G64" s="140">
        <v>45</v>
      </c>
      <c r="H64" s="138"/>
      <c r="I64" s="138"/>
      <c r="J64" s="138"/>
      <c r="K64" s="138"/>
      <c r="L64" s="138"/>
      <c r="M64" s="138"/>
      <c r="N64" s="138"/>
      <c r="O64" s="61">
        <f t="shared" si="5"/>
        <v>45</v>
      </c>
      <c r="P64" s="45"/>
      <c r="Q64" s="45"/>
    </row>
    <row r="65" spans="1:23" ht="16.5" customHeight="1" x14ac:dyDescent="0.15">
      <c r="A65" s="52"/>
      <c r="B65" s="362"/>
      <c r="C65" s="362"/>
      <c r="D65" s="362"/>
      <c r="E65" s="362"/>
      <c r="F65" s="362"/>
      <c r="G65" s="362"/>
      <c r="H65" s="362"/>
      <c r="I65" s="362"/>
      <c r="J65" s="362"/>
      <c r="K65" s="362"/>
      <c r="L65" s="362"/>
      <c r="M65" s="362"/>
      <c r="N65" s="362"/>
      <c r="O65" s="362"/>
      <c r="P65" s="45"/>
      <c r="Q65" s="96"/>
      <c r="R65" s="21"/>
    </row>
    <row r="66" spans="1:23" ht="16.5" customHeight="1" thickBot="1" x14ac:dyDescent="0.2">
      <c r="A66" s="302"/>
      <c r="B66" s="249" t="s">
        <v>193</v>
      </c>
      <c r="C66" s="250"/>
      <c r="D66" s="753" t="s">
        <v>13</v>
      </c>
      <c r="E66" s="753"/>
      <c r="F66" s="753"/>
      <c r="G66" s="251"/>
      <c r="H66" s="420"/>
      <c r="I66" s="420"/>
      <c r="J66" s="420"/>
      <c r="K66" s="420"/>
      <c r="L66" s="420"/>
      <c r="M66" s="420"/>
      <c r="N66" s="421"/>
      <c r="O66" s="252"/>
    </row>
    <row r="67" spans="1:23" ht="32" customHeight="1" thickTop="1" thickBot="1" x14ac:dyDescent="0.2">
      <c r="A67" s="244" t="s">
        <v>28</v>
      </c>
      <c r="B67" s="244" t="s">
        <v>4</v>
      </c>
      <c r="C67" s="244" t="s">
        <v>5</v>
      </c>
      <c r="D67" s="244" t="s">
        <v>1</v>
      </c>
      <c r="E67" s="244" t="s">
        <v>2</v>
      </c>
      <c r="F67" s="245" t="s">
        <v>3</v>
      </c>
      <c r="G67" s="246" t="s">
        <v>493</v>
      </c>
      <c r="H67" s="244" t="s">
        <v>592</v>
      </c>
      <c r="I67" s="448" t="s">
        <v>644</v>
      </c>
      <c r="J67" s="244" t="s">
        <v>657</v>
      </c>
      <c r="K67" s="244" t="s">
        <v>660</v>
      </c>
      <c r="L67" s="244" t="s">
        <v>681</v>
      </c>
      <c r="M67" s="244" t="s">
        <v>688</v>
      </c>
      <c r="N67" s="244" t="s">
        <v>704</v>
      </c>
      <c r="O67" s="268" t="s">
        <v>9</v>
      </c>
    </row>
    <row r="68" spans="1:23" ht="17.25" customHeight="1" thickTop="1" x14ac:dyDescent="0.2">
      <c r="A68" s="625">
        <v>1</v>
      </c>
      <c r="B68" s="608" t="s">
        <v>626</v>
      </c>
      <c r="C68" s="608" t="s">
        <v>627</v>
      </c>
      <c r="D68" s="608" t="s">
        <v>501</v>
      </c>
      <c r="E68" s="608" t="s">
        <v>502</v>
      </c>
      <c r="F68" s="608" t="s">
        <v>628</v>
      </c>
      <c r="G68" s="525"/>
      <c r="H68" s="630">
        <v>59</v>
      </c>
      <c r="I68" s="630">
        <v>56</v>
      </c>
      <c r="J68" s="630"/>
      <c r="K68" s="630">
        <v>60</v>
      </c>
      <c r="L68" s="630"/>
      <c r="M68" s="630">
        <v>58</v>
      </c>
      <c r="N68" s="630"/>
      <c r="O68" s="595">
        <f>SUM(G68:N68)</f>
        <v>233</v>
      </c>
      <c r="W68" s="11" t="s">
        <v>10</v>
      </c>
    </row>
    <row r="69" spans="1:23" ht="17.25" customHeight="1" x14ac:dyDescent="0.2">
      <c r="A69" s="617">
        <v>2</v>
      </c>
      <c r="B69" s="606" t="s">
        <v>336</v>
      </c>
      <c r="C69" s="606" t="s">
        <v>337</v>
      </c>
      <c r="D69" s="518" t="s">
        <v>134</v>
      </c>
      <c r="E69" s="518" t="s">
        <v>135</v>
      </c>
      <c r="F69" s="518" t="s">
        <v>37</v>
      </c>
      <c r="G69" s="467"/>
      <c r="H69" s="629"/>
      <c r="I69" s="629"/>
      <c r="J69" s="629"/>
      <c r="K69" s="629">
        <v>55</v>
      </c>
      <c r="L69" s="629">
        <v>57</v>
      </c>
      <c r="M69" s="629">
        <v>53</v>
      </c>
      <c r="N69" s="629">
        <v>62</v>
      </c>
      <c r="O69" s="592">
        <f>SUM(G69:N69)</f>
        <v>227</v>
      </c>
    </row>
    <row r="70" spans="1:23" ht="17.25" customHeight="1" thickBot="1" x14ac:dyDescent="0.25">
      <c r="A70" s="620">
        <v>3</v>
      </c>
      <c r="B70" s="631" t="s">
        <v>338</v>
      </c>
      <c r="C70" s="632" t="s">
        <v>96</v>
      </c>
      <c r="D70" s="632" t="s">
        <v>126</v>
      </c>
      <c r="E70" s="632" t="s">
        <v>127</v>
      </c>
      <c r="F70" s="633" t="s">
        <v>61</v>
      </c>
      <c r="G70" s="531">
        <v>64</v>
      </c>
      <c r="H70" s="634"/>
      <c r="I70" s="634"/>
      <c r="J70" s="634">
        <v>48</v>
      </c>
      <c r="K70" s="634">
        <v>51</v>
      </c>
      <c r="L70" s="634">
        <v>52</v>
      </c>
      <c r="M70" s="634">
        <v>49</v>
      </c>
      <c r="N70" s="634">
        <v>53</v>
      </c>
      <c r="O70" s="601">
        <f>SUM(G70:N70)-J70-M70</f>
        <v>220</v>
      </c>
    </row>
    <row r="71" spans="1:23" ht="17.25" customHeight="1" thickTop="1" x14ac:dyDescent="0.2">
      <c r="A71" s="299">
        <v>4</v>
      </c>
      <c r="B71" s="508" t="s">
        <v>277</v>
      </c>
      <c r="C71" s="508" t="s">
        <v>239</v>
      </c>
      <c r="D71" s="508" t="s">
        <v>240</v>
      </c>
      <c r="E71" s="508" t="s">
        <v>241</v>
      </c>
      <c r="F71" s="508" t="s">
        <v>128</v>
      </c>
      <c r="G71" s="168">
        <v>51</v>
      </c>
      <c r="H71" s="198">
        <v>54</v>
      </c>
      <c r="I71" s="198">
        <v>51</v>
      </c>
      <c r="J71" s="198">
        <v>57</v>
      </c>
      <c r="K71" s="198">
        <v>47</v>
      </c>
      <c r="L71" s="198">
        <v>48</v>
      </c>
      <c r="M71" s="198">
        <v>45</v>
      </c>
      <c r="N71" s="198">
        <v>57</v>
      </c>
      <c r="O71" s="624">
        <f>SUM(G71:N71)-K71-L71-M71-G71</f>
        <v>219</v>
      </c>
    </row>
    <row r="72" spans="1:23" ht="18" customHeight="1" x14ac:dyDescent="0.2">
      <c r="A72" s="188">
        <v>5</v>
      </c>
      <c r="B72" s="376" t="s">
        <v>129</v>
      </c>
      <c r="C72" s="376" t="s">
        <v>130</v>
      </c>
      <c r="D72" s="376" t="s">
        <v>131</v>
      </c>
      <c r="E72" s="376" t="s">
        <v>132</v>
      </c>
      <c r="F72" s="376" t="s">
        <v>275</v>
      </c>
      <c r="G72" s="140">
        <v>59</v>
      </c>
      <c r="H72" s="143">
        <v>46</v>
      </c>
      <c r="I72" s="143">
        <v>43</v>
      </c>
      <c r="J72" s="143">
        <v>52</v>
      </c>
      <c r="K72" s="143"/>
      <c r="L72" s="143"/>
      <c r="M72" s="143"/>
      <c r="N72" s="143"/>
      <c r="O72" s="61">
        <f t="shared" ref="O72" si="6">SUM(G72:N72)</f>
        <v>200</v>
      </c>
      <c r="P72" s="19"/>
      <c r="Q72" t="s">
        <v>10</v>
      </c>
    </row>
    <row r="73" spans="1:23" ht="18" customHeight="1" x14ac:dyDescent="0.2">
      <c r="A73" s="188">
        <v>6</v>
      </c>
      <c r="B73" s="376" t="s">
        <v>129</v>
      </c>
      <c r="C73" s="376" t="s">
        <v>130</v>
      </c>
      <c r="D73" s="376" t="s">
        <v>394</v>
      </c>
      <c r="E73" s="376" t="s">
        <v>395</v>
      </c>
      <c r="F73" s="159" t="s">
        <v>672</v>
      </c>
      <c r="G73" s="140"/>
      <c r="H73" s="432"/>
      <c r="I73" s="432"/>
      <c r="J73" s="432"/>
      <c r="K73" s="432">
        <v>44</v>
      </c>
      <c r="L73" s="432">
        <v>44</v>
      </c>
      <c r="M73" s="432">
        <v>42</v>
      </c>
      <c r="N73" s="432">
        <v>49</v>
      </c>
      <c r="O73" s="61">
        <f>SUM(G73:N73)</f>
        <v>179</v>
      </c>
    </row>
    <row r="74" spans="1:23" ht="18" customHeight="1" x14ac:dyDescent="0.2">
      <c r="A74" s="188">
        <v>7</v>
      </c>
      <c r="B74" s="376" t="s">
        <v>281</v>
      </c>
      <c r="C74" s="376" t="s">
        <v>348</v>
      </c>
      <c r="D74" s="376" t="s">
        <v>396</v>
      </c>
      <c r="E74" s="376" t="s">
        <v>397</v>
      </c>
      <c r="F74" s="376" t="s">
        <v>37</v>
      </c>
      <c r="G74" s="140"/>
      <c r="H74" s="432"/>
      <c r="I74" s="432"/>
      <c r="J74" s="432"/>
      <c r="K74" s="432">
        <v>41</v>
      </c>
      <c r="L74" s="432">
        <v>38</v>
      </c>
      <c r="M74" s="432">
        <v>36</v>
      </c>
      <c r="N74" s="432">
        <v>46</v>
      </c>
      <c r="O74" s="61">
        <f>SUM(G74:N74)</f>
        <v>161</v>
      </c>
    </row>
    <row r="75" spans="1:23" ht="16.5" customHeight="1" x14ac:dyDescent="0.2">
      <c r="A75" s="188">
        <v>8</v>
      </c>
      <c r="B75" s="376" t="s">
        <v>347</v>
      </c>
      <c r="C75" s="376" t="s">
        <v>264</v>
      </c>
      <c r="D75" s="376" t="s">
        <v>73</v>
      </c>
      <c r="E75" s="376" t="s">
        <v>265</v>
      </c>
      <c r="F75" s="376" t="s">
        <v>51</v>
      </c>
      <c r="G75" s="140">
        <v>55</v>
      </c>
      <c r="H75" s="411">
        <v>43</v>
      </c>
      <c r="I75" s="411">
        <v>47</v>
      </c>
      <c r="J75" s="411"/>
      <c r="K75" s="411"/>
      <c r="L75" s="411"/>
      <c r="M75" s="411"/>
      <c r="N75" s="411"/>
      <c r="O75" s="61">
        <f>SUM(G75:N75)</f>
        <v>145</v>
      </c>
    </row>
    <row r="76" spans="1:23" ht="19.5" customHeight="1" x14ac:dyDescent="0.15">
      <c r="A76" s="188">
        <v>9</v>
      </c>
      <c r="B76" s="363" t="s">
        <v>624</v>
      </c>
      <c r="C76" s="363" t="s">
        <v>625</v>
      </c>
      <c r="D76" s="363" t="s">
        <v>386</v>
      </c>
      <c r="E76" s="363" t="s">
        <v>387</v>
      </c>
      <c r="F76" s="363" t="s">
        <v>37</v>
      </c>
      <c r="G76" s="362"/>
      <c r="H76" s="140">
        <v>37</v>
      </c>
      <c r="I76" s="140">
        <v>40</v>
      </c>
      <c r="J76" s="140"/>
      <c r="K76" s="140"/>
      <c r="L76" s="140"/>
      <c r="M76" s="140"/>
      <c r="N76" s="140">
        <v>43</v>
      </c>
      <c r="O76" s="61">
        <f>SUM(G76:N76)</f>
        <v>120</v>
      </c>
    </row>
    <row r="77" spans="1:23" ht="19.5" customHeight="1" x14ac:dyDescent="0.2">
      <c r="A77" s="188">
        <v>10</v>
      </c>
      <c r="B77" s="376" t="s">
        <v>83</v>
      </c>
      <c r="C77" s="376" t="s">
        <v>526</v>
      </c>
      <c r="D77" s="376" t="s">
        <v>416</v>
      </c>
      <c r="E77" s="376" t="s">
        <v>417</v>
      </c>
      <c r="F77" s="376" t="s">
        <v>275</v>
      </c>
      <c r="G77" s="140"/>
      <c r="H77" s="432"/>
      <c r="I77" s="432"/>
      <c r="J77" s="432"/>
      <c r="K77" s="432">
        <v>38</v>
      </c>
      <c r="L77" s="432">
        <v>41</v>
      </c>
      <c r="M77" s="432">
        <v>39</v>
      </c>
      <c r="N77" s="432"/>
      <c r="O77" s="61">
        <f>SUM(G77:N77)</f>
        <v>118</v>
      </c>
    </row>
    <row r="78" spans="1:23" ht="19.5" customHeight="1" x14ac:dyDescent="0.2">
      <c r="A78" s="188">
        <v>11</v>
      </c>
      <c r="B78" s="376" t="s">
        <v>336</v>
      </c>
      <c r="C78" s="376" t="s">
        <v>337</v>
      </c>
      <c r="D78" s="376" t="s">
        <v>214</v>
      </c>
      <c r="E78" s="376" t="s">
        <v>215</v>
      </c>
      <c r="F78" s="376" t="s">
        <v>37</v>
      </c>
      <c r="G78" s="140">
        <v>59</v>
      </c>
      <c r="H78" s="411">
        <v>50</v>
      </c>
      <c r="I78" s="411"/>
      <c r="J78" s="411"/>
      <c r="K78" s="411"/>
      <c r="L78" s="411"/>
      <c r="M78" s="411"/>
      <c r="N78" s="411"/>
      <c r="O78" s="61">
        <f t="shared" ref="O78:O79" si="7">SUM(G78:N78)</f>
        <v>109</v>
      </c>
    </row>
    <row r="79" spans="1:23" ht="19.5" customHeight="1" x14ac:dyDescent="0.2">
      <c r="A79" s="188">
        <v>12</v>
      </c>
      <c r="B79" s="376" t="s">
        <v>281</v>
      </c>
      <c r="C79" s="376" t="s">
        <v>348</v>
      </c>
      <c r="D79" s="376" t="s">
        <v>221</v>
      </c>
      <c r="E79" s="376" t="s">
        <v>222</v>
      </c>
      <c r="F79" s="376" t="s">
        <v>37</v>
      </c>
      <c r="G79" s="140">
        <v>64</v>
      </c>
      <c r="H79" s="137">
        <v>40</v>
      </c>
      <c r="I79" s="137"/>
      <c r="J79" s="137"/>
      <c r="K79" s="137"/>
      <c r="L79" s="137"/>
      <c r="M79" s="137"/>
      <c r="N79" s="137"/>
      <c r="O79" s="61">
        <f t="shared" si="7"/>
        <v>104</v>
      </c>
    </row>
    <row r="80" spans="1:23" ht="19.5" customHeight="1" x14ac:dyDescent="0.2">
      <c r="A80" s="188">
        <v>13</v>
      </c>
      <c r="B80" s="376" t="s">
        <v>83</v>
      </c>
      <c r="C80" s="376" t="s">
        <v>526</v>
      </c>
      <c r="D80" s="376" t="s">
        <v>398</v>
      </c>
      <c r="E80" s="376" t="s">
        <v>399</v>
      </c>
      <c r="F80" s="376" t="s">
        <v>275</v>
      </c>
      <c r="G80" s="140">
        <v>59</v>
      </c>
      <c r="H80" s="432"/>
      <c r="I80" s="432"/>
      <c r="J80" s="432"/>
      <c r="K80" s="432"/>
      <c r="L80" s="432"/>
      <c r="M80" s="432"/>
      <c r="N80" s="432"/>
      <c r="O80" s="61">
        <f>SUM(G80:N80)</f>
        <v>59</v>
      </c>
    </row>
    <row r="81" spans="1:20" ht="19.5" customHeight="1" x14ac:dyDescent="0.15">
      <c r="A81" s="188"/>
      <c r="B81" s="362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2"/>
      <c r="O81" s="362"/>
    </row>
    <row r="82" spans="1:20" ht="18" customHeight="1" x14ac:dyDescent="0.15">
      <c r="A82" s="20"/>
      <c r="B82" s="362"/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</row>
    <row r="83" spans="1:20" ht="20.25" customHeight="1" thickBot="1" x14ac:dyDescent="0.2">
      <c r="A83" s="303"/>
      <c r="B83" s="304" t="s">
        <v>194</v>
      </c>
      <c r="C83" s="305"/>
      <c r="D83" s="755" t="s">
        <v>13</v>
      </c>
      <c r="E83" s="755"/>
      <c r="F83" s="755"/>
      <c r="G83" s="306"/>
      <c r="H83" s="307"/>
      <c r="I83" s="308"/>
      <c r="J83" s="308"/>
      <c r="K83" s="308"/>
      <c r="L83" s="308"/>
      <c r="M83" s="308"/>
      <c r="N83" s="308"/>
      <c r="O83" s="309"/>
    </row>
    <row r="84" spans="1:20" ht="28.5" customHeight="1" thickTop="1" thickBot="1" x14ac:dyDescent="0.2">
      <c r="A84" s="243" t="s">
        <v>28</v>
      </c>
      <c r="B84" s="267"/>
      <c r="C84" s="244"/>
      <c r="D84" s="244" t="s">
        <v>1</v>
      </c>
      <c r="E84" s="244" t="s">
        <v>2</v>
      </c>
      <c r="F84" s="245" t="s">
        <v>3</v>
      </c>
      <c r="G84" s="246" t="s">
        <v>493</v>
      </c>
      <c r="H84" s="301" t="s">
        <v>592</v>
      </c>
      <c r="I84" s="448" t="s">
        <v>644</v>
      </c>
      <c r="J84" s="301" t="s">
        <v>657</v>
      </c>
      <c r="K84" s="244" t="s">
        <v>660</v>
      </c>
      <c r="L84" s="244" t="s">
        <v>681</v>
      </c>
      <c r="M84" s="244" t="s">
        <v>688</v>
      </c>
      <c r="N84" s="244" t="s">
        <v>704</v>
      </c>
      <c r="O84" s="247" t="s">
        <v>9</v>
      </c>
    </row>
    <row r="85" spans="1:20" ht="19.5" customHeight="1" thickTop="1" x14ac:dyDescent="0.2">
      <c r="A85" s="581">
        <v>1</v>
      </c>
      <c r="B85" s="582"/>
      <c r="C85" s="582"/>
      <c r="D85" s="583" t="s">
        <v>442</v>
      </c>
      <c r="E85" s="583" t="s">
        <v>459</v>
      </c>
      <c r="F85" s="583" t="s">
        <v>302</v>
      </c>
      <c r="G85" s="525">
        <v>59</v>
      </c>
      <c r="H85" s="584">
        <v>50</v>
      </c>
      <c r="I85" s="584">
        <v>56</v>
      </c>
      <c r="J85" s="584">
        <v>52</v>
      </c>
      <c r="K85" s="584">
        <v>60</v>
      </c>
      <c r="L85" s="584">
        <v>57</v>
      </c>
      <c r="M85" s="584">
        <v>58</v>
      </c>
      <c r="N85" s="584">
        <v>62</v>
      </c>
      <c r="O85" s="568">
        <f>SUM(G85:N85)-H85-J85-I85-L85</f>
        <v>239</v>
      </c>
    </row>
    <row r="86" spans="1:20" ht="17.25" customHeight="1" x14ac:dyDescent="0.2">
      <c r="A86" s="585">
        <v>2</v>
      </c>
      <c r="B86" s="586"/>
      <c r="C86" s="586"/>
      <c r="D86" s="576" t="s">
        <v>195</v>
      </c>
      <c r="E86" s="576" t="s">
        <v>196</v>
      </c>
      <c r="F86" s="576" t="s">
        <v>302</v>
      </c>
      <c r="G86" s="577">
        <v>64</v>
      </c>
      <c r="H86" s="578">
        <v>54</v>
      </c>
      <c r="I86" s="578">
        <v>47</v>
      </c>
      <c r="J86" s="578">
        <v>57</v>
      </c>
      <c r="K86" s="578"/>
      <c r="L86" s="578"/>
      <c r="M86" s="578"/>
      <c r="N86" s="578"/>
      <c r="O86" s="579">
        <f>SUM(G86:N86)</f>
        <v>222</v>
      </c>
      <c r="T86" t="s">
        <v>10</v>
      </c>
    </row>
    <row r="87" spans="1:20" ht="19" customHeight="1" thickBot="1" x14ac:dyDescent="0.25">
      <c r="A87" s="587">
        <v>3</v>
      </c>
      <c r="B87" s="588"/>
      <c r="C87" s="588"/>
      <c r="D87" s="589" t="s">
        <v>288</v>
      </c>
      <c r="E87" s="589" t="s">
        <v>289</v>
      </c>
      <c r="F87" s="589" t="s">
        <v>302</v>
      </c>
      <c r="G87" s="531">
        <v>48</v>
      </c>
      <c r="H87" s="531">
        <v>40</v>
      </c>
      <c r="I87" s="531">
        <v>51</v>
      </c>
      <c r="J87" s="531">
        <v>48</v>
      </c>
      <c r="K87" s="531">
        <v>55</v>
      </c>
      <c r="L87" s="531">
        <v>44</v>
      </c>
      <c r="M87" s="531">
        <v>49</v>
      </c>
      <c r="N87" s="531">
        <v>57</v>
      </c>
      <c r="O87" s="590">
        <f>SUM(G87:N87)-H87-L87-G87-J87</f>
        <v>212</v>
      </c>
      <c r="P87" s="75"/>
    </row>
    <row r="88" spans="1:20" ht="20.25" customHeight="1" thickTop="1" x14ac:dyDescent="0.2">
      <c r="A88" s="266">
        <v>4</v>
      </c>
      <c r="B88" s="580"/>
      <c r="C88" s="580"/>
      <c r="D88" s="174" t="s">
        <v>454</v>
      </c>
      <c r="E88" s="174" t="s">
        <v>455</v>
      </c>
      <c r="F88" s="174" t="s">
        <v>128</v>
      </c>
      <c r="G88" s="168">
        <v>51</v>
      </c>
      <c r="H88" s="169">
        <v>46</v>
      </c>
      <c r="I88" s="169">
        <v>43</v>
      </c>
      <c r="J88" s="169">
        <v>44</v>
      </c>
      <c r="K88" s="169">
        <v>51</v>
      </c>
      <c r="L88" s="169">
        <v>52</v>
      </c>
      <c r="M88" s="169">
        <v>53</v>
      </c>
      <c r="N88" s="168"/>
      <c r="O88" s="129">
        <f>SUM(G88:N88)-I88-J88-H88-Q83</f>
        <v>207</v>
      </c>
    </row>
    <row r="89" spans="1:20" ht="18" customHeight="1" x14ac:dyDescent="0.2">
      <c r="A89" s="120">
        <v>5</v>
      </c>
      <c r="B89" s="70"/>
      <c r="C89" s="70"/>
      <c r="D89" s="114" t="s">
        <v>142</v>
      </c>
      <c r="E89" s="114" t="s">
        <v>456</v>
      </c>
      <c r="F89" s="114" t="s">
        <v>37</v>
      </c>
      <c r="G89" s="137">
        <v>55</v>
      </c>
      <c r="H89" s="200">
        <v>59</v>
      </c>
      <c r="I89" s="200">
        <v>37</v>
      </c>
      <c r="J89" s="200"/>
      <c r="K89" s="200"/>
      <c r="L89" s="200"/>
      <c r="M89" s="200"/>
      <c r="N89" s="200">
        <v>53</v>
      </c>
      <c r="O89" s="34">
        <f>SUM(G89:N89)</f>
        <v>204</v>
      </c>
    </row>
    <row r="90" spans="1:20" ht="18.75" customHeight="1" x14ac:dyDescent="0.2">
      <c r="A90" s="120">
        <v>6</v>
      </c>
      <c r="B90" s="69"/>
      <c r="C90" s="69"/>
      <c r="D90" s="114" t="s">
        <v>460</v>
      </c>
      <c r="E90" s="114" t="s">
        <v>461</v>
      </c>
      <c r="F90" s="114" t="s">
        <v>33</v>
      </c>
      <c r="G90" s="137">
        <v>45</v>
      </c>
      <c r="H90" s="152"/>
      <c r="I90" s="152">
        <v>40</v>
      </c>
      <c r="J90" s="152"/>
      <c r="K90" s="152"/>
      <c r="L90" s="152">
        <v>48</v>
      </c>
      <c r="M90" s="152">
        <v>45</v>
      </c>
      <c r="N90" s="152">
        <v>40</v>
      </c>
      <c r="O90" s="34">
        <f>SUM(G90:N90)-I90</f>
        <v>178</v>
      </c>
    </row>
    <row r="91" spans="1:20" ht="18.75" customHeight="1" x14ac:dyDescent="0.2">
      <c r="A91" s="266">
        <v>7</v>
      </c>
      <c r="B91" s="66"/>
      <c r="C91" s="66"/>
      <c r="D91" s="114" t="s">
        <v>457</v>
      </c>
      <c r="E91" s="114" t="s">
        <v>458</v>
      </c>
      <c r="F91" s="114" t="s">
        <v>37</v>
      </c>
      <c r="G91" s="137">
        <v>42</v>
      </c>
      <c r="H91" s="423">
        <v>43</v>
      </c>
      <c r="I91" s="423">
        <v>30</v>
      </c>
      <c r="J91" s="423"/>
      <c r="K91" s="423">
        <v>47</v>
      </c>
      <c r="L91" s="423">
        <v>38</v>
      </c>
      <c r="M91" s="423">
        <v>36</v>
      </c>
      <c r="N91" s="411">
        <v>34</v>
      </c>
      <c r="O91" s="34">
        <f>SUM(G91:N91)-I91-M91-N91</f>
        <v>170</v>
      </c>
    </row>
    <row r="92" spans="1:20" ht="17" customHeight="1" x14ac:dyDescent="0.2">
      <c r="A92" s="120">
        <v>8</v>
      </c>
      <c r="B92" s="66"/>
      <c r="C92" s="66"/>
      <c r="D92" s="114" t="s">
        <v>416</v>
      </c>
      <c r="E92" s="114" t="s">
        <v>465</v>
      </c>
      <c r="F92" s="114" t="s">
        <v>589</v>
      </c>
      <c r="G92" s="137">
        <v>40</v>
      </c>
      <c r="H92" s="143">
        <v>25</v>
      </c>
      <c r="I92" s="143">
        <v>28</v>
      </c>
      <c r="J92" s="143">
        <v>38</v>
      </c>
      <c r="K92" s="143">
        <v>38</v>
      </c>
      <c r="L92" s="143">
        <v>35</v>
      </c>
      <c r="M92" s="143">
        <v>30</v>
      </c>
      <c r="N92" s="143">
        <v>46</v>
      </c>
      <c r="O92" s="34">
        <f>SUM(G92:N92)-H92-I92-M92-L92</f>
        <v>162</v>
      </c>
    </row>
    <row r="93" spans="1:20" ht="18.75" customHeight="1" x14ac:dyDescent="0.2">
      <c r="A93" s="120">
        <v>8</v>
      </c>
      <c r="B93" s="66"/>
      <c r="C93" s="66"/>
      <c r="D93" s="114" t="s">
        <v>467</v>
      </c>
      <c r="E93" s="114" t="s">
        <v>468</v>
      </c>
      <c r="F93" s="114" t="s">
        <v>61</v>
      </c>
      <c r="G93" s="137">
        <v>36</v>
      </c>
      <c r="H93" s="143">
        <v>37</v>
      </c>
      <c r="I93" s="143">
        <v>34</v>
      </c>
      <c r="J93" s="143">
        <v>41</v>
      </c>
      <c r="K93" s="143">
        <v>41</v>
      </c>
      <c r="L93" s="143">
        <v>41</v>
      </c>
      <c r="M93" s="143">
        <v>32</v>
      </c>
      <c r="N93" s="143">
        <v>36</v>
      </c>
      <c r="O93" s="34">
        <f>SUM(G93:N93)-I93-G93-M93-N93</f>
        <v>160</v>
      </c>
    </row>
    <row r="94" spans="1:20" ht="19" customHeight="1" x14ac:dyDescent="0.2">
      <c r="A94" s="266">
        <v>10</v>
      </c>
      <c r="B94" s="66"/>
      <c r="C94" s="66"/>
      <c r="D94" s="114" t="s">
        <v>202</v>
      </c>
      <c r="E94" s="114" t="s">
        <v>203</v>
      </c>
      <c r="F94" s="114" t="s">
        <v>37</v>
      </c>
      <c r="G94" s="137">
        <v>30</v>
      </c>
      <c r="H94" s="143">
        <v>33</v>
      </c>
      <c r="I94" s="143">
        <v>32</v>
      </c>
      <c r="J94" s="143"/>
      <c r="K94" s="143">
        <v>34</v>
      </c>
      <c r="L94" s="143">
        <v>35</v>
      </c>
      <c r="M94" s="143">
        <v>39</v>
      </c>
      <c r="N94" s="143">
        <v>49</v>
      </c>
      <c r="O94" s="34">
        <f>SUM(G94:N94)-G94-I94-H94</f>
        <v>157</v>
      </c>
    </row>
    <row r="95" spans="1:20" ht="17.25" customHeight="1" x14ac:dyDescent="0.2">
      <c r="A95" s="120">
        <v>11</v>
      </c>
      <c r="B95" s="66"/>
      <c r="C95" s="66"/>
      <c r="D95" s="114" t="s">
        <v>469</v>
      </c>
      <c r="E95" s="114" t="s">
        <v>470</v>
      </c>
      <c r="F95" s="114" t="s">
        <v>37</v>
      </c>
      <c r="G95" s="167">
        <v>32</v>
      </c>
      <c r="H95" s="143">
        <v>31</v>
      </c>
      <c r="I95" s="143">
        <v>26</v>
      </c>
      <c r="J95" s="143"/>
      <c r="K95" s="143">
        <v>36</v>
      </c>
      <c r="L95" s="143"/>
      <c r="M95" s="143"/>
      <c r="N95" s="143">
        <v>25</v>
      </c>
      <c r="O95" s="34">
        <f>SUM(G95:N95)-N95</f>
        <v>125</v>
      </c>
    </row>
    <row r="96" spans="1:20" ht="17.25" customHeight="1" x14ac:dyDescent="0.2">
      <c r="A96" s="120">
        <v>11</v>
      </c>
      <c r="B96" s="66"/>
      <c r="C96" s="66"/>
      <c r="D96" s="114" t="s">
        <v>421</v>
      </c>
      <c r="E96" s="114" t="s">
        <v>464</v>
      </c>
      <c r="F96" s="114" t="s">
        <v>587</v>
      </c>
      <c r="G96" s="137">
        <v>24</v>
      </c>
      <c r="H96" s="143">
        <v>29</v>
      </c>
      <c r="I96" s="143">
        <v>22</v>
      </c>
      <c r="J96" s="143">
        <v>33</v>
      </c>
      <c r="K96" s="143">
        <v>32</v>
      </c>
      <c r="L96" s="143">
        <v>31</v>
      </c>
      <c r="M96" s="143">
        <v>28</v>
      </c>
      <c r="N96" s="143">
        <v>26</v>
      </c>
      <c r="O96" s="34">
        <f>SUM(G96:N96)-I96-G96-M96-N96</f>
        <v>125</v>
      </c>
    </row>
    <row r="97" spans="1:17" ht="18.75" customHeight="1" x14ac:dyDescent="0.2">
      <c r="A97" s="266">
        <v>11</v>
      </c>
      <c r="B97" s="66"/>
      <c r="C97" s="66"/>
      <c r="D97" s="114" t="s">
        <v>201</v>
      </c>
      <c r="E97" s="114" t="s">
        <v>174</v>
      </c>
      <c r="F97" s="114" t="s">
        <v>37</v>
      </c>
      <c r="G97" s="148">
        <v>27</v>
      </c>
      <c r="H97" s="143"/>
      <c r="I97" s="143">
        <v>24</v>
      </c>
      <c r="J97" s="143"/>
      <c r="K97" s="143">
        <v>44</v>
      </c>
      <c r="L97" s="143"/>
      <c r="M97" s="143"/>
      <c r="N97" s="143">
        <v>30</v>
      </c>
      <c r="O97" s="34">
        <f t="shared" ref="O97:O102" si="8">SUM(G97:N97)</f>
        <v>125</v>
      </c>
    </row>
    <row r="98" spans="1:17" ht="18" customHeight="1" x14ac:dyDescent="0.2">
      <c r="A98" s="120">
        <v>14</v>
      </c>
      <c r="B98" s="66"/>
      <c r="C98" s="66"/>
      <c r="D98" s="114" t="s">
        <v>476</v>
      </c>
      <c r="E98" s="114" t="s">
        <v>477</v>
      </c>
      <c r="F98" s="114" t="s">
        <v>51</v>
      </c>
      <c r="G98" s="148">
        <v>36</v>
      </c>
      <c r="H98" s="143"/>
      <c r="I98" s="143"/>
      <c r="J98" s="143"/>
      <c r="K98" s="143"/>
      <c r="L98" s="143"/>
      <c r="M98" s="143">
        <v>42</v>
      </c>
      <c r="N98" s="143">
        <v>43</v>
      </c>
      <c r="O98" s="34">
        <f t="shared" si="8"/>
        <v>121</v>
      </c>
    </row>
    <row r="99" spans="1:17" ht="18.75" customHeight="1" x14ac:dyDescent="0.2">
      <c r="A99" s="120">
        <v>14</v>
      </c>
      <c r="B99" s="66"/>
      <c r="C99" s="66"/>
      <c r="D99" s="114" t="s">
        <v>462</v>
      </c>
      <c r="E99" s="114" t="s">
        <v>463</v>
      </c>
      <c r="F99" s="114" t="s">
        <v>128</v>
      </c>
      <c r="G99" s="137">
        <v>23</v>
      </c>
      <c r="H99" s="137">
        <v>29</v>
      </c>
      <c r="I99" s="137"/>
      <c r="J99" s="137">
        <v>35</v>
      </c>
      <c r="K99" s="137"/>
      <c r="L99" s="137"/>
      <c r="M99" s="137">
        <v>34</v>
      </c>
      <c r="N99" s="137"/>
      <c r="O99" s="34">
        <f t="shared" si="8"/>
        <v>121</v>
      </c>
      <c r="P99" s="75"/>
    </row>
    <row r="100" spans="1:17" ht="18.75" customHeight="1" x14ac:dyDescent="0.2">
      <c r="A100" s="266">
        <v>16</v>
      </c>
      <c r="B100" s="85"/>
      <c r="C100" s="85"/>
      <c r="D100" s="114" t="s">
        <v>481</v>
      </c>
      <c r="E100" s="114" t="s">
        <v>482</v>
      </c>
      <c r="F100" s="114" t="s">
        <v>37</v>
      </c>
      <c r="G100" s="148">
        <v>26</v>
      </c>
      <c r="H100" s="413"/>
      <c r="I100" s="413"/>
      <c r="J100" s="413"/>
      <c r="K100" s="413">
        <v>30</v>
      </c>
      <c r="L100" s="413"/>
      <c r="M100" s="413"/>
      <c r="N100" s="413">
        <v>30</v>
      </c>
      <c r="O100" s="34">
        <f t="shared" si="8"/>
        <v>86</v>
      </c>
    </row>
    <row r="101" spans="1:17" ht="18.75" customHeight="1" x14ac:dyDescent="0.2">
      <c r="A101" s="120">
        <v>17</v>
      </c>
      <c r="B101" s="66"/>
      <c r="C101" s="66"/>
      <c r="D101" s="114" t="s">
        <v>423</v>
      </c>
      <c r="E101" s="114" t="s">
        <v>466</v>
      </c>
      <c r="F101" s="114" t="s">
        <v>302</v>
      </c>
      <c r="G101" s="137">
        <v>28</v>
      </c>
      <c r="H101" s="143"/>
      <c r="I101" s="143">
        <v>21</v>
      </c>
      <c r="J101" s="143"/>
      <c r="K101" s="143"/>
      <c r="L101" s="143"/>
      <c r="M101" s="143"/>
      <c r="N101" s="143">
        <v>24</v>
      </c>
      <c r="O101" s="34">
        <f t="shared" si="8"/>
        <v>73</v>
      </c>
    </row>
    <row r="102" spans="1:17" ht="18.75" customHeight="1" x14ac:dyDescent="0.2">
      <c r="A102" s="120">
        <v>18</v>
      </c>
      <c r="B102" s="81"/>
      <c r="C102" s="81"/>
      <c r="D102" s="114" t="s">
        <v>471</v>
      </c>
      <c r="E102" s="114" t="s">
        <v>472</v>
      </c>
      <c r="F102" s="114" t="s">
        <v>37</v>
      </c>
      <c r="G102" s="137">
        <v>40</v>
      </c>
      <c r="H102" s="411"/>
      <c r="I102" s="411"/>
      <c r="J102" s="411"/>
      <c r="K102" s="411"/>
      <c r="L102" s="411"/>
      <c r="M102" s="411"/>
      <c r="N102" s="411">
        <v>27</v>
      </c>
      <c r="O102" s="34">
        <f t="shared" si="8"/>
        <v>67</v>
      </c>
    </row>
    <row r="103" spans="1:17" ht="18.75" customHeight="1" x14ac:dyDescent="0.2">
      <c r="A103" s="266">
        <v>19</v>
      </c>
      <c r="B103" s="66"/>
      <c r="C103" s="66"/>
      <c r="D103" s="114" t="s">
        <v>480</v>
      </c>
      <c r="E103" s="114" t="s">
        <v>301</v>
      </c>
      <c r="F103" s="114" t="s">
        <v>302</v>
      </c>
      <c r="G103" s="137">
        <v>30</v>
      </c>
      <c r="H103" s="413">
        <v>35</v>
      </c>
      <c r="I103" s="413"/>
      <c r="J103" s="413"/>
      <c r="K103" s="413"/>
      <c r="L103" s="413"/>
      <c r="M103" s="413"/>
      <c r="N103" s="413"/>
      <c r="O103" s="34">
        <f t="shared" ref="O103" si="9">SUM(G103:N103)</f>
        <v>65</v>
      </c>
    </row>
    <row r="104" spans="1:17" ht="18.75" customHeight="1" x14ac:dyDescent="0.2">
      <c r="A104" s="120">
        <v>20</v>
      </c>
      <c r="B104" s="85"/>
      <c r="C104" s="85"/>
      <c r="D104" s="114" t="s">
        <v>309</v>
      </c>
      <c r="E104" s="114" t="s">
        <v>310</v>
      </c>
      <c r="F104" s="114" t="s">
        <v>37</v>
      </c>
      <c r="G104" s="148">
        <v>24</v>
      </c>
      <c r="H104" s="137"/>
      <c r="I104" s="137"/>
      <c r="J104" s="137"/>
      <c r="K104" s="137">
        <v>28</v>
      </c>
      <c r="L104" s="137"/>
      <c r="M104" s="137"/>
      <c r="N104" s="137"/>
      <c r="O104" s="34">
        <f t="shared" ref="O104" si="10">SUM(G104:N104)</f>
        <v>52</v>
      </c>
    </row>
    <row r="105" spans="1:17" ht="18.75" customHeight="1" x14ac:dyDescent="0.2">
      <c r="A105" s="120">
        <v>21</v>
      </c>
      <c r="B105" s="362"/>
      <c r="C105" s="362"/>
      <c r="D105" s="114" t="s">
        <v>452</v>
      </c>
      <c r="E105" s="114" t="s">
        <v>705</v>
      </c>
      <c r="F105" s="114" t="s">
        <v>302</v>
      </c>
      <c r="G105" s="206"/>
      <c r="H105" s="432"/>
      <c r="I105" s="432"/>
      <c r="J105" s="432"/>
      <c r="K105" s="432"/>
      <c r="L105" s="432"/>
      <c r="M105" s="432"/>
      <c r="N105" s="432">
        <v>38</v>
      </c>
      <c r="O105" s="34">
        <f t="shared" ref="O105:O111" si="11">SUM(G105:N105)</f>
        <v>38</v>
      </c>
    </row>
    <row r="106" spans="1:17" ht="18.75" customHeight="1" x14ac:dyDescent="0.2">
      <c r="A106" s="266">
        <v>22</v>
      </c>
      <c r="B106" s="362"/>
      <c r="C106" s="362"/>
      <c r="D106" s="114" t="s">
        <v>706</v>
      </c>
      <c r="E106" s="114" t="s">
        <v>707</v>
      </c>
      <c r="F106" s="114" t="s">
        <v>484</v>
      </c>
      <c r="G106" s="206"/>
      <c r="H106" s="432"/>
      <c r="I106" s="432"/>
      <c r="J106" s="432"/>
      <c r="K106" s="432"/>
      <c r="L106" s="432"/>
      <c r="M106" s="432"/>
      <c r="N106" s="432">
        <v>34</v>
      </c>
      <c r="O106" s="34">
        <f t="shared" si="11"/>
        <v>34</v>
      </c>
    </row>
    <row r="107" spans="1:17" ht="18" customHeight="1" x14ac:dyDescent="0.2">
      <c r="A107" s="120">
        <v>23</v>
      </c>
      <c r="B107" s="66"/>
      <c r="C107" s="66"/>
      <c r="D107" s="114" t="s">
        <v>304</v>
      </c>
      <c r="E107" s="114" t="s">
        <v>305</v>
      </c>
      <c r="F107" s="114" t="s">
        <v>302</v>
      </c>
      <c r="G107" s="167">
        <v>26</v>
      </c>
      <c r="H107" s="143"/>
      <c r="I107" s="143"/>
      <c r="J107" s="143"/>
      <c r="K107" s="143"/>
      <c r="L107" s="143"/>
      <c r="M107" s="143"/>
      <c r="N107" s="143"/>
      <c r="O107" s="34">
        <f t="shared" si="11"/>
        <v>26</v>
      </c>
      <c r="Q107" s="75"/>
    </row>
    <row r="108" spans="1:17" ht="18" customHeight="1" x14ac:dyDescent="0.2">
      <c r="A108" s="120">
        <v>24</v>
      </c>
      <c r="B108" s="66"/>
      <c r="C108" s="66"/>
      <c r="D108" s="114" t="s">
        <v>474</v>
      </c>
      <c r="E108" s="114" t="s">
        <v>475</v>
      </c>
      <c r="F108" s="114" t="s">
        <v>61</v>
      </c>
      <c r="G108" s="148">
        <v>24</v>
      </c>
      <c r="H108" s="137"/>
      <c r="I108" s="137"/>
      <c r="J108" s="137"/>
      <c r="K108" s="137"/>
      <c r="L108" s="137"/>
      <c r="M108" s="137"/>
      <c r="N108" s="137"/>
      <c r="O108" s="34">
        <f t="shared" si="11"/>
        <v>24</v>
      </c>
    </row>
    <row r="109" spans="1:17" ht="18.75" customHeight="1" x14ac:dyDescent="0.2">
      <c r="A109" s="266">
        <v>25</v>
      </c>
      <c r="B109" s="87"/>
      <c r="C109" s="87"/>
      <c r="D109" s="117" t="s">
        <v>642</v>
      </c>
      <c r="E109" s="117" t="s">
        <v>638</v>
      </c>
      <c r="F109" s="114" t="s">
        <v>484</v>
      </c>
      <c r="G109" s="85"/>
      <c r="H109" s="100">
        <v>23</v>
      </c>
      <c r="I109" s="100"/>
      <c r="J109" s="100"/>
      <c r="K109" s="100"/>
      <c r="L109" s="100"/>
      <c r="M109" s="100"/>
      <c r="N109" s="100"/>
      <c r="O109" s="34">
        <f t="shared" si="11"/>
        <v>23</v>
      </c>
      <c r="P109" s="75" t="s">
        <v>261</v>
      </c>
    </row>
    <row r="110" spans="1:17" ht="18.75" customHeight="1" x14ac:dyDescent="0.2">
      <c r="A110" s="120">
        <v>26</v>
      </c>
      <c r="B110" s="223"/>
      <c r="C110" s="223"/>
      <c r="D110" s="116" t="s">
        <v>479</v>
      </c>
      <c r="E110" s="116" t="s">
        <v>96</v>
      </c>
      <c r="F110" s="116" t="s">
        <v>61</v>
      </c>
      <c r="G110" s="206">
        <v>22</v>
      </c>
      <c r="H110" s="206"/>
      <c r="I110" s="206"/>
      <c r="J110" s="206"/>
      <c r="K110" s="206"/>
      <c r="L110" s="206"/>
      <c r="M110" s="206"/>
      <c r="N110" s="206"/>
      <c r="O110" s="224">
        <f t="shared" si="11"/>
        <v>22</v>
      </c>
      <c r="P110" s="75"/>
    </row>
    <row r="111" spans="1:17" ht="18.75" customHeight="1" x14ac:dyDescent="0.2">
      <c r="A111" s="120">
        <v>26</v>
      </c>
      <c r="B111" s="362"/>
      <c r="C111" s="439"/>
      <c r="D111" s="376" t="s">
        <v>478</v>
      </c>
      <c r="E111" s="376" t="s">
        <v>483</v>
      </c>
      <c r="F111" s="376" t="s">
        <v>589</v>
      </c>
      <c r="G111" s="396">
        <v>22</v>
      </c>
      <c r="H111" s="140"/>
      <c r="I111" s="140"/>
      <c r="J111" s="140"/>
      <c r="K111" s="140"/>
      <c r="L111" s="140"/>
      <c r="M111" s="140"/>
      <c r="N111" s="140"/>
      <c r="O111" s="34">
        <f t="shared" si="11"/>
        <v>22</v>
      </c>
      <c r="P111" s="75"/>
    </row>
    <row r="112" spans="1:17" ht="18.75" customHeight="1" x14ac:dyDescent="0.2">
      <c r="A112" s="438"/>
      <c r="B112" s="362"/>
      <c r="C112" s="439"/>
      <c r="D112" s="362"/>
      <c r="E112" s="362"/>
      <c r="F112" s="362"/>
      <c r="G112" s="362"/>
      <c r="H112" s="362"/>
      <c r="I112" s="362"/>
      <c r="J112" s="362"/>
      <c r="K112" s="362"/>
      <c r="L112" s="362"/>
      <c r="M112" s="362"/>
      <c r="N112" s="362"/>
      <c r="O112" s="362"/>
      <c r="P112" s="75"/>
    </row>
    <row r="113" spans="1:16" ht="19" customHeight="1" x14ac:dyDescent="0.15">
      <c r="A113" s="362"/>
      <c r="B113" s="362"/>
      <c r="C113" s="362"/>
      <c r="D113" s="362"/>
      <c r="E113" s="362"/>
      <c r="F113" s="362"/>
      <c r="G113" s="362"/>
      <c r="H113" s="362"/>
      <c r="I113" s="362"/>
      <c r="J113" s="362"/>
      <c r="K113" s="362"/>
      <c r="L113" s="362"/>
      <c r="M113" s="362"/>
      <c r="N113" s="362"/>
      <c r="O113" s="362"/>
    </row>
    <row r="114" spans="1:16" ht="15" thickBot="1" x14ac:dyDescent="0.2">
      <c r="A114" s="291"/>
      <c r="B114" s="292" t="s">
        <v>649</v>
      </c>
      <c r="C114" s="284"/>
      <c r="D114" s="749" t="s">
        <v>13</v>
      </c>
      <c r="E114" s="749"/>
      <c r="F114" s="749"/>
      <c r="G114" s="293"/>
      <c r="H114" s="294"/>
      <c r="I114" s="294"/>
      <c r="J114" s="294"/>
      <c r="K114" s="294"/>
      <c r="L114" s="294"/>
      <c r="M114" s="294"/>
      <c r="N114" s="294"/>
      <c r="O114" s="294"/>
    </row>
    <row r="115" spans="1:16" ht="30" thickTop="1" thickBot="1" x14ac:dyDescent="0.2">
      <c r="A115" s="243" t="s">
        <v>28</v>
      </c>
      <c r="B115" s="267"/>
      <c r="C115" s="244"/>
      <c r="D115" s="244" t="s">
        <v>1</v>
      </c>
      <c r="E115" s="244" t="s">
        <v>2</v>
      </c>
      <c r="F115" s="245" t="s">
        <v>3</v>
      </c>
      <c r="G115" s="246" t="s">
        <v>493</v>
      </c>
      <c r="H115" s="301" t="s">
        <v>592</v>
      </c>
      <c r="I115" s="448" t="s">
        <v>644</v>
      </c>
      <c r="J115" s="456" t="s">
        <v>657</v>
      </c>
      <c r="K115" s="244" t="s">
        <v>660</v>
      </c>
      <c r="L115" s="244" t="s">
        <v>681</v>
      </c>
      <c r="M115" s="244" t="s">
        <v>688</v>
      </c>
      <c r="N115" s="244" t="s">
        <v>704</v>
      </c>
      <c r="O115" s="247" t="s">
        <v>9</v>
      </c>
    </row>
    <row r="116" spans="1:16" ht="18.75" customHeight="1" thickTop="1" x14ac:dyDescent="0.2">
      <c r="A116" s="594">
        <v>1</v>
      </c>
      <c r="B116" s="572"/>
      <c r="C116" s="572"/>
      <c r="D116" s="583" t="s">
        <v>240</v>
      </c>
      <c r="E116" s="583" t="s">
        <v>241</v>
      </c>
      <c r="F116" s="583" t="s">
        <v>128</v>
      </c>
      <c r="G116" s="525">
        <v>59</v>
      </c>
      <c r="H116" s="584">
        <v>46</v>
      </c>
      <c r="I116" s="584">
        <v>43</v>
      </c>
      <c r="J116" s="584">
        <v>51</v>
      </c>
      <c r="K116" s="584">
        <v>55</v>
      </c>
      <c r="L116" s="584">
        <v>52</v>
      </c>
      <c r="M116" s="584">
        <v>58</v>
      </c>
      <c r="N116" s="584">
        <v>62</v>
      </c>
      <c r="O116" s="595">
        <f>SUM(G116:N116)-I116-H116-J116-L116</f>
        <v>234</v>
      </c>
      <c r="P116" s="128"/>
    </row>
    <row r="117" spans="1:16" ht="18" x14ac:dyDescent="0.2">
      <c r="A117" s="596">
        <v>2</v>
      </c>
      <c r="B117" s="597"/>
      <c r="C117" s="470"/>
      <c r="D117" s="518" t="s">
        <v>208</v>
      </c>
      <c r="E117" s="518" t="s">
        <v>125</v>
      </c>
      <c r="F117" s="518" t="s">
        <v>32</v>
      </c>
      <c r="G117" s="577">
        <v>51</v>
      </c>
      <c r="H117" s="467">
        <v>43</v>
      </c>
      <c r="I117" s="467">
        <v>47</v>
      </c>
      <c r="J117" s="467">
        <v>56</v>
      </c>
      <c r="K117" s="467">
        <v>60</v>
      </c>
      <c r="L117" s="467">
        <v>57</v>
      </c>
      <c r="M117" s="467"/>
      <c r="N117" s="467">
        <v>49</v>
      </c>
      <c r="O117" s="592">
        <f>SUM(G117:N117)-H117-I117-N117</f>
        <v>224</v>
      </c>
      <c r="P117" s="128"/>
    </row>
    <row r="118" spans="1:16" ht="17" thickBot="1" x14ac:dyDescent="0.25">
      <c r="A118" s="598">
        <v>3</v>
      </c>
      <c r="B118" s="599"/>
      <c r="C118" s="599"/>
      <c r="D118" s="589" t="s">
        <v>146</v>
      </c>
      <c r="E118" s="589" t="s">
        <v>147</v>
      </c>
      <c r="F118" s="589" t="s">
        <v>37</v>
      </c>
      <c r="G118" s="600">
        <v>42</v>
      </c>
      <c r="H118" s="531">
        <v>50</v>
      </c>
      <c r="I118" s="531">
        <v>34</v>
      </c>
      <c r="J118" s="531"/>
      <c r="K118" s="531">
        <v>47</v>
      </c>
      <c r="L118" s="531">
        <v>48</v>
      </c>
      <c r="M118" s="531">
        <v>53</v>
      </c>
      <c r="N118" s="531">
        <v>57</v>
      </c>
      <c r="O118" s="601">
        <f>SUM(G118:N118)-I118-G118-K118</f>
        <v>208</v>
      </c>
    </row>
    <row r="119" spans="1:16" ht="18.75" customHeight="1" thickTop="1" x14ac:dyDescent="0.2">
      <c r="A119" s="593">
        <v>4</v>
      </c>
      <c r="B119" s="125"/>
      <c r="C119" s="125"/>
      <c r="D119" s="174" t="s">
        <v>487</v>
      </c>
      <c r="E119" s="174" t="s">
        <v>488</v>
      </c>
      <c r="F119" s="174" t="s">
        <v>37</v>
      </c>
      <c r="G119" s="217">
        <v>25</v>
      </c>
      <c r="H119" s="168">
        <v>37</v>
      </c>
      <c r="I119" s="168">
        <v>37</v>
      </c>
      <c r="J119" s="168"/>
      <c r="K119" s="168">
        <v>41</v>
      </c>
      <c r="L119" s="168">
        <v>38</v>
      </c>
      <c r="M119" s="168">
        <v>49</v>
      </c>
      <c r="N119" s="168">
        <v>46</v>
      </c>
      <c r="O119" s="126">
        <f>SUM(G119:N119)-G119-H119-I119</f>
        <v>174</v>
      </c>
      <c r="P119" s="396">
        <f>O119+I119</f>
        <v>211</v>
      </c>
    </row>
    <row r="120" spans="1:16" ht="18.75" customHeight="1" x14ac:dyDescent="0.2">
      <c r="A120" s="71">
        <v>5</v>
      </c>
      <c r="B120" s="66"/>
      <c r="C120" s="66"/>
      <c r="D120" s="114" t="s">
        <v>421</v>
      </c>
      <c r="E120" s="114" t="s">
        <v>422</v>
      </c>
      <c r="F120" s="114" t="s">
        <v>302</v>
      </c>
      <c r="G120" s="137">
        <v>64</v>
      </c>
      <c r="H120" s="143">
        <v>54</v>
      </c>
      <c r="I120" s="143">
        <v>56</v>
      </c>
      <c r="J120" s="143"/>
      <c r="K120" s="143"/>
      <c r="L120" s="143"/>
      <c r="M120" s="143"/>
      <c r="N120" s="143"/>
      <c r="O120" s="86">
        <f t="shared" ref="O120" si="12">SUM(G120:N120)</f>
        <v>174</v>
      </c>
      <c r="P120" s="396">
        <f>O120</f>
        <v>174</v>
      </c>
    </row>
    <row r="121" spans="1:16" ht="18.75" customHeight="1" x14ac:dyDescent="0.2">
      <c r="A121" s="71">
        <v>6</v>
      </c>
      <c r="B121" s="66"/>
      <c r="C121" s="66"/>
      <c r="D121" s="114" t="s">
        <v>432</v>
      </c>
      <c r="E121" s="114" t="s">
        <v>324</v>
      </c>
      <c r="F121" s="114" t="s">
        <v>128</v>
      </c>
      <c r="G121" s="169">
        <v>34</v>
      </c>
      <c r="H121" s="143">
        <v>35</v>
      </c>
      <c r="I121" s="143"/>
      <c r="J121" s="143">
        <v>37</v>
      </c>
      <c r="K121" s="143">
        <v>51</v>
      </c>
      <c r="L121" s="143">
        <v>44</v>
      </c>
      <c r="M121" s="143"/>
      <c r="N121" s="143"/>
      <c r="O121" s="61">
        <f>SUM(G121:N121)-G121</f>
        <v>167</v>
      </c>
    </row>
    <row r="122" spans="1:16" ht="18.75" customHeight="1" x14ac:dyDescent="0.2">
      <c r="A122" s="71">
        <v>7</v>
      </c>
      <c r="B122" s="66"/>
      <c r="C122" s="66"/>
      <c r="D122" s="114" t="s">
        <v>437</v>
      </c>
      <c r="E122" s="114" t="s">
        <v>438</v>
      </c>
      <c r="F122" s="114" t="s">
        <v>37</v>
      </c>
      <c r="G122" s="168">
        <v>45</v>
      </c>
      <c r="H122" s="389"/>
      <c r="I122" s="389"/>
      <c r="J122" s="389"/>
      <c r="K122" s="389">
        <v>38</v>
      </c>
      <c r="L122" s="389">
        <v>29</v>
      </c>
      <c r="M122" s="389">
        <v>39</v>
      </c>
      <c r="N122" s="389">
        <v>43</v>
      </c>
      <c r="O122" s="61">
        <f>SUM(G122:N122)-L122</f>
        <v>165</v>
      </c>
      <c r="P122" s="396">
        <f>O122+L122</f>
        <v>194</v>
      </c>
    </row>
    <row r="123" spans="1:16" ht="18.75" customHeight="1" x14ac:dyDescent="0.2">
      <c r="A123" s="71">
        <v>8</v>
      </c>
      <c r="B123" s="66"/>
      <c r="C123" s="66"/>
      <c r="D123" s="114" t="s">
        <v>164</v>
      </c>
      <c r="E123" s="114" t="s">
        <v>165</v>
      </c>
      <c r="F123" s="114" t="s">
        <v>32</v>
      </c>
      <c r="G123" s="168">
        <v>55</v>
      </c>
      <c r="H123" s="143">
        <v>59</v>
      </c>
      <c r="I123" s="143">
        <v>51</v>
      </c>
      <c r="J123" s="143"/>
      <c r="K123" s="143"/>
      <c r="L123" s="143"/>
      <c r="M123" s="143"/>
      <c r="N123" s="143"/>
      <c r="O123" s="61">
        <f>SUM(G123:N123)</f>
        <v>165</v>
      </c>
      <c r="P123" s="396">
        <f>O123</f>
        <v>165</v>
      </c>
    </row>
    <row r="124" spans="1:16" ht="18.75" customHeight="1" x14ac:dyDescent="0.2">
      <c r="A124" s="71">
        <v>9</v>
      </c>
      <c r="B124" s="66"/>
      <c r="C124" s="66"/>
      <c r="D124" s="114" t="s">
        <v>433</v>
      </c>
      <c r="E124" s="114" t="s">
        <v>434</v>
      </c>
      <c r="F124" s="114" t="s">
        <v>302</v>
      </c>
      <c r="G124" s="137">
        <v>30</v>
      </c>
      <c r="H124" s="143">
        <v>35</v>
      </c>
      <c r="I124" s="143">
        <v>30</v>
      </c>
      <c r="J124" s="143">
        <v>40</v>
      </c>
      <c r="K124" s="143"/>
      <c r="L124" s="143">
        <v>41</v>
      </c>
      <c r="M124" s="143">
        <v>45</v>
      </c>
      <c r="N124" s="143">
        <v>38</v>
      </c>
      <c r="O124" s="61">
        <f>SUM(G124:N124)-G124-I124-H124</f>
        <v>164</v>
      </c>
    </row>
    <row r="125" spans="1:16" ht="18.75" customHeight="1" x14ac:dyDescent="0.2">
      <c r="A125" s="71">
        <v>10</v>
      </c>
      <c r="B125" s="66"/>
      <c r="C125" s="66"/>
      <c r="D125" s="114" t="s">
        <v>197</v>
      </c>
      <c r="E125" s="114" t="s">
        <v>198</v>
      </c>
      <c r="F125" s="179" t="s">
        <v>37</v>
      </c>
      <c r="G125" s="140">
        <v>38</v>
      </c>
      <c r="H125" s="143">
        <v>40</v>
      </c>
      <c r="I125" s="143"/>
      <c r="J125" s="143"/>
      <c r="K125" s="143">
        <v>44</v>
      </c>
      <c r="L125" s="143">
        <v>33</v>
      </c>
      <c r="M125" s="143">
        <v>32</v>
      </c>
      <c r="N125" s="143">
        <v>40</v>
      </c>
      <c r="O125" s="61">
        <f>SUM(G125:N125)-M125-L125</f>
        <v>162</v>
      </c>
    </row>
    <row r="126" spans="1:16" ht="18.75" customHeight="1" x14ac:dyDescent="0.2">
      <c r="A126" s="71">
        <v>11</v>
      </c>
      <c r="B126" s="66"/>
      <c r="C126" s="66"/>
      <c r="D126" s="114" t="s">
        <v>440</v>
      </c>
      <c r="E126" s="114" t="s">
        <v>441</v>
      </c>
      <c r="F126" s="114" t="s">
        <v>484</v>
      </c>
      <c r="G126" s="168">
        <v>36</v>
      </c>
      <c r="H126" s="143">
        <v>25</v>
      </c>
      <c r="I126" s="143">
        <v>22</v>
      </c>
      <c r="J126" s="143">
        <v>47</v>
      </c>
      <c r="K126" s="143">
        <v>32</v>
      </c>
      <c r="L126" s="143">
        <v>35</v>
      </c>
      <c r="M126" s="143">
        <v>34</v>
      </c>
      <c r="N126" s="143">
        <v>32</v>
      </c>
      <c r="O126" s="61">
        <f>SUM(G126:N126)-I126-H126-M126-K126</f>
        <v>150</v>
      </c>
    </row>
    <row r="127" spans="1:16" ht="18.75" customHeight="1" x14ac:dyDescent="0.2">
      <c r="A127" s="71">
        <v>12</v>
      </c>
      <c r="B127" s="85"/>
      <c r="D127" s="114" t="s">
        <v>448</v>
      </c>
      <c r="E127" s="114" t="s">
        <v>449</v>
      </c>
      <c r="F127" s="114" t="s">
        <v>484</v>
      </c>
      <c r="G127" s="168">
        <v>23</v>
      </c>
      <c r="H127" s="143">
        <v>29</v>
      </c>
      <c r="I127" s="143">
        <v>26</v>
      </c>
      <c r="J127" s="143">
        <v>43</v>
      </c>
      <c r="K127" s="143">
        <v>30</v>
      </c>
      <c r="L127" s="143">
        <v>33</v>
      </c>
      <c r="M127" s="143">
        <v>28</v>
      </c>
      <c r="N127" s="143">
        <v>36</v>
      </c>
      <c r="O127" s="61">
        <f>SUM(G127:N127)-G127-I127-M127-H127</f>
        <v>142</v>
      </c>
    </row>
    <row r="128" spans="1:16" ht="18.75" customHeight="1" x14ac:dyDescent="0.2">
      <c r="A128" s="71">
        <v>13</v>
      </c>
      <c r="B128" s="66"/>
      <c r="C128" s="66"/>
      <c r="D128" s="114" t="s">
        <v>191</v>
      </c>
      <c r="E128" s="114" t="s">
        <v>133</v>
      </c>
      <c r="F128" s="179" t="s">
        <v>37</v>
      </c>
      <c r="G128" s="138">
        <v>32</v>
      </c>
      <c r="H128" s="143">
        <v>29</v>
      </c>
      <c r="I128" s="143">
        <v>30</v>
      </c>
      <c r="J128" s="143"/>
      <c r="K128" s="143">
        <v>34</v>
      </c>
      <c r="L128" s="143">
        <v>21</v>
      </c>
      <c r="M128" s="143"/>
      <c r="N128" s="143">
        <v>27</v>
      </c>
      <c r="O128" s="61">
        <f>SUM(G128:N128)-L128-N128</f>
        <v>125</v>
      </c>
      <c r="P128" s="140">
        <f>O128+N128</f>
        <v>152</v>
      </c>
    </row>
    <row r="129" spans="1:16" ht="18.75" customHeight="1" x14ac:dyDescent="0.2">
      <c r="A129" s="71">
        <v>14</v>
      </c>
      <c r="B129" s="66"/>
      <c r="C129" s="66"/>
      <c r="D129" s="114" t="s">
        <v>429</v>
      </c>
      <c r="E129" s="114" t="s">
        <v>430</v>
      </c>
      <c r="F129" s="114" t="s">
        <v>33</v>
      </c>
      <c r="G129" s="169">
        <v>27</v>
      </c>
      <c r="H129" s="152"/>
      <c r="I129" s="152">
        <v>34</v>
      </c>
      <c r="J129" s="152">
        <v>34</v>
      </c>
      <c r="K129" s="152"/>
      <c r="L129" s="152"/>
      <c r="M129" s="152">
        <v>30</v>
      </c>
      <c r="N129" s="152"/>
      <c r="O129" s="61">
        <f>SUM(G129:N129)</f>
        <v>125</v>
      </c>
      <c r="P129" s="396">
        <f>O129</f>
        <v>125</v>
      </c>
    </row>
    <row r="130" spans="1:16" ht="18.75" customHeight="1" x14ac:dyDescent="0.2">
      <c r="A130" s="71">
        <v>15</v>
      </c>
      <c r="B130" s="66"/>
      <c r="C130" s="66"/>
      <c r="D130" s="114" t="s">
        <v>446</v>
      </c>
      <c r="E130" s="114" t="s">
        <v>490</v>
      </c>
      <c r="F130" s="114" t="s">
        <v>33</v>
      </c>
      <c r="G130" s="168">
        <v>22</v>
      </c>
      <c r="H130" s="143">
        <v>22</v>
      </c>
      <c r="I130" s="143">
        <v>24</v>
      </c>
      <c r="J130" s="143">
        <v>32</v>
      </c>
      <c r="K130" s="143"/>
      <c r="L130" s="143">
        <v>25</v>
      </c>
      <c r="M130" s="143">
        <v>26</v>
      </c>
      <c r="N130" s="143">
        <v>22</v>
      </c>
      <c r="O130" s="61">
        <f>SUM(G130:N130)-G130-H130-N130</f>
        <v>107</v>
      </c>
    </row>
    <row r="131" spans="1:16" ht="18.75" customHeight="1" x14ac:dyDescent="0.2">
      <c r="A131" s="71">
        <v>16</v>
      </c>
      <c r="B131" s="66"/>
      <c r="C131" s="66"/>
      <c r="D131" s="117" t="s">
        <v>442</v>
      </c>
      <c r="E131" s="117" t="s">
        <v>443</v>
      </c>
      <c r="F131" s="117" t="s">
        <v>37</v>
      </c>
      <c r="G131" s="170"/>
      <c r="H131" s="206">
        <v>24</v>
      </c>
      <c r="I131" s="206">
        <v>20</v>
      </c>
      <c r="J131" s="206"/>
      <c r="K131" s="206"/>
      <c r="L131" s="206"/>
      <c r="M131" s="206">
        <v>24</v>
      </c>
      <c r="N131" s="206">
        <v>25</v>
      </c>
      <c r="O131" s="61">
        <f t="shared" ref="O131:O143" si="13">SUM(G131:N131)</f>
        <v>93</v>
      </c>
    </row>
    <row r="132" spans="1:16" ht="18.75" customHeight="1" x14ac:dyDescent="0.2">
      <c r="A132" s="71">
        <v>17</v>
      </c>
      <c r="B132" s="66"/>
      <c r="C132" s="66"/>
      <c r="D132" s="114" t="s">
        <v>325</v>
      </c>
      <c r="E132" s="114" t="s">
        <v>241</v>
      </c>
      <c r="F132" s="114" t="s">
        <v>128</v>
      </c>
      <c r="G132" s="168">
        <v>22</v>
      </c>
      <c r="H132" s="152">
        <v>24</v>
      </c>
      <c r="I132" s="152"/>
      <c r="J132" s="152"/>
      <c r="K132" s="152"/>
      <c r="L132" s="152"/>
      <c r="M132" s="152">
        <v>36</v>
      </c>
      <c r="N132" s="152"/>
      <c r="O132" s="61">
        <f t="shared" si="13"/>
        <v>82</v>
      </c>
    </row>
    <row r="133" spans="1:16" ht="18.75" customHeight="1" x14ac:dyDescent="0.2">
      <c r="A133" s="71">
        <v>18</v>
      </c>
      <c r="B133" s="66"/>
      <c r="C133" s="66"/>
      <c r="D133" s="114" t="s">
        <v>423</v>
      </c>
      <c r="E133" s="114" t="s">
        <v>424</v>
      </c>
      <c r="F133" s="114" t="s">
        <v>37</v>
      </c>
      <c r="G133" s="168">
        <v>40</v>
      </c>
      <c r="H133" s="143">
        <v>35</v>
      </c>
      <c r="I133" s="143"/>
      <c r="J133" s="143"/>
      <c r="K133" s="143"/>
      <c r="L133" s="143"/>
      <c r="M133" s="143"/>
      <c r="N133" s="143"/>
      <c r="O133" s="61">
        <f t="shared" si="13"/>
        <v>75</v>
      </c>
    </row>
    <row r="134" spans="1:16" ht="18.75" customHeight="1" x14ac:dyDescent="0.2">
      <c r="A134" s="71">
        <v>19</v>
      </c>
      <c r="B134" s="66"/>
      <c r="C134" s="66"/>
      <c r="D134" s="114" t="s">
        <v>444</v>
      </c>
      <c r="E134" s="114" t="s">
        <v>445</v>
      </c>
      <c r="F134" s="114" t="s">
        <v>278</v>
      </c>
      <c r="G134" s="170">
        <v>21</v>
      </c>
      <c r="H134" s="137"/>
      <c r="I134" s="137"/>
      <c r="J134" s="137"/>
      <c r="K134" s="137">
        <v>28</v>
      </c>
      <c r="L134" s="137">
        <v>23</v>
      </c>
      <c r="M134" s="137"/>
      <c r="N134" s="137"/>
      <c r="O134" s="61">
        <f t="shared" si="13"/>
        <v>72</v>
      </c>
    </row>
    <row r="135" spans="1:16" ht="18.75" customHeight="1" x14ac:dyDescent="0.2">
      <c r="A135" s="71">
        <v>20</v>
      </c>
      <c r="B135" s="66"/>
      <c r="C135" s="66"/>
      <c r="D135" s="114" t="s">
        <v>431</v>
      </c>
      <c r="E135" s="114" t="s">
        <v>265</v>
      </c>
      <c r="F135" s="114" t="s">
        <v>51</v>
      </c>
      <c r="G135" s="169">
        <v>27</v>
      </c>
      <c r="H135" s="152"/>
      <c r="I135" s="152"/>
      <c r="J135" s="152"/>
      <c r="K135" s="152"/>
      <c r="L135" s="152"/>
      <c r="M135" s="152">
        <v>42</v>
      </c>
      <c r="N135" s="152"/>
      <c r="O135" s="61">
        <f t="shared" si="13"/>
        <v>69</v>
      </c>
    </row>
    <row r="136" spans="1:16" ht="18.75" customHeight="1" x14ac:dyDescent="0.2">
      <c r="A136" s="71">
        <v>21</v>
      </c>
      <c r="B136" s="66"/>
      <c r="C136" s="66"/>
      <c r="D136" s="114" t="s">
        <v>427</v>
      </c>
      <c r="E136" s="114" t="s">
        <v>428</v>
      </c>
      <c r="F136" s="114" t="s">
        <v>61</v>
      </c>
      <c r="G136" s="148">
        <v>24</v>
      </c>
      <c r="H136" s="137"/>
      <c r="I136" s="137"/>
      <c r="J136" s="137"/>
      <c r="K136" s="137">
        <v>36</v>
      </c>
      <c r="L136" s="137"/>
      <c r="M136" s="137"/>
      <c r="N136" s="137"/>
      <c r="O136" s="61">
        <f t="shared" si="13"/>
        <v>60</v>
      </c>
    </row>
    <row r="137" spans="1:16" ht="18.75" customHeight="1" x14ac:dyDescent="0.2">
      <c r="A137" s="71">
        <v>21</v>
      </c>
      <c r="B137" s="66"/>
      <c r="C137" s="66"/>
      <c r="D137" s="114" t="s">
        <v>179</v>
      </c>
      <c r="E137" s="114" t="s">
        <v>489</v>
      </c>
      <c r="F137" s="114" t="s">
        <v>32</v>
      </c>
      <c r="G137" s="169">
        <v>24</v>
      </c>
      <c r="H137" s="137"/>
      <c r="I137" s="137"/>
      <c r="J137" s="137"/>
      <c r="K137" s="137"/>
      <c r="L137" s="137"/>
      <c r="M137" s="137"/>
      <c r="N137" s="137">
        <v>36</v>
      </c>
      <c r="O137" s="61">
        <f t="shared" si="13"/>
        <v>60</v>
      </c>
    </row>
    <row r="138" spans="1:16" ht="18.75" customHeight="1" x14ac:dyDescent="0.2">
      <c r="A138" s="71">
        <v>23</v>
      </c>
      <c r="B138" s="223"/>
      <c r="C138" s="223"/>
      <c r="D138" s="114" t="s">
        <v>485</v>
      </c>
      <c r="E138" s="114" t="s">
        <v>486</v>
      </c>
      <c r="F138" s="114" t="s">
        <v>484</v>
      </c>
      <c r="G138" s="168">
        <v>30</v>
      </c>
      <c r="H138" s="143"/>
      <c r="I138" s="143"/>
      <c r="J138" s="143"/>
      <c r="K138" s="143"/>
      <c r="L138" s="143">
        <v>27</v>
      </c>
      <c r="M138" s="143"/>
      <c r="N138" s="143"/>
      <c r="O138" s="61">
        <f t="shared" si="13"/>
        <v>57</v>
      </c>
    </row>
    <row r="139" spans="1:16" ht="18.75" customHeight="1" x14ac:dyDescent="0.2">
      <c r="A139" s="71">
        <v>24</v>
      </c>
      <c r="B139" s="223"/>
      <c r="C139" s="223"/>
      <c r="D139" s="114" t="s">
        <v>708</v>
      </c>
      <c r="E139" s="114" t="s">
        <v>265</v>
      </c>
      <c r="F139" s="114" t="s">
        <v>51</v>
      </c>
      <c r="G139" s="168"/>
      <c r="H139" s="140"/>
      <c r="I139" s="140"/>
      <c r="J139" s="140"/>
      <c r="K139" s="140"/>
      <c r="L139" s="140"/>
      <c r="M139" s="140"/>
      <c r="N139" s="140">
        <v>53</v>
      </c>
      <c r="O139" s="61">
        <f t="shared" si="13"/>
        <v>53</v>
      </c>
    </row>
    <row r="140" spans="1:16" ht="18.75" customHeight="1" x14ac:dyDescent="0.2">
      <c r="A140" s="71">
        <v>25</v>
      </c>
      <c r="B140" s="87"/>
      <c r="C140" s="87"/>
      <c r="D140" s="114" t="s">
        <v>206</v>
      </c>
      <c r="E140" s="114" t="s">
        <v>207</v>
      </c>
      <c r="F140" s="114" t="s">
        <v>32</v>
      </c>
      <c r="G140" s="168">
        <v>48</v>
      </c>
      <c r="H140" s="143"/>
      <c r="I140" s="143"/>
      <c r="J140" s="143"/>
      <c r="K140" s="143"/>
      <c r="L140" s="143"/>
      <c r="M140" s="143"/>
      <c r="N140" s="143"/>
      <c r="O140" s="61">
        <f t="shared" si="13"/>
        <v>48</v>
      </c>
    </row>
    <row r="141" spans="1:16" ht="18.75" customHeight="1" x14ac:dyDescent="0.2">
      <c r="A141" s="71">
        <v>26</v>
      </c>
      <c r="B141" s="87"/>
      <c r="C141" s="87"/>
      <c r="D141" s="114" t="s">
        <v>209</v>
      </c>
      <c r="E141" s="114" t="s">
        <v>210</v>
      </c>
      <c r="F141" s="114" t="s">
        <v>37</v>
      </c>
      <c r="G141" s="168">
        <v>23</v>
      </c>
      <c r="H141" s="143"/>
      <c r="I141" s="143"/>
      <c r="J141" s="143"/>
      <c r="K141" s="143"/>
      <c r="L141" s="143">
        <v>23</v>
      </c>
      <c r="M141" s="143"/>
      <c r="N141" s="143"/>
      <c r="O141" s="61">
        <f t="shared" si="13"/>
        <v>46</v>
      </c>
    </row>
    <row r="142" spans="1:16" ht="18.75" customHeight="1" x14ac:dyDescent="0.2">
      <c r="A142" s="71">
        <v>27</v>
      </c>
      <c r="B142" s="87"/>
      <c r="C142" s="87"/>
      <c r="D142" s="114" t="s">
        <v>435</v>
      </c>
      <c r="E142" s="114" t="s">
        <v>436</v>
      </c>
      <c r="F142" s="114" t="s">
        <v>61</v>
      </c>
      <c r="G142" s="170">
        <v>21</v>
      </c>
      <c r="H142" s="143"/>
      <c r="I142" s="143"/>
      <c r="J142" s="143"/>
      <c r="K142" s="143"/>
      <c r="L142" s="143"/>
      <c r="M142" s="143"/>
      <c r="N142" s="143">
        <v>24</v>
      </c>
      <c r="O142" s="61">
        <f t="shared" si="13"/>
        <v>45</v>
      </c>
    </row>
    <row r="143" spans="1:16" ht="18.75" customHeight="1" x14ac:dyDescent="0.2">
      <c r="A143" s="71">
        <v>28</v>
      </c>
      <c r="B143" s="223"/>
      <c r="C143" s="223"/>
      <c r="D143" s="114" t="s">
        <v>491</v>
      </c>
      <c r="E143" s="114" t="s">
        <v>492</v>
      </c>
      <c r="F143" s="114" t="s">
        <v>37</v>
      </c>
      <c r="G143" s="170">
        <v>21</v>
      </c>
      <c r="H143" s="137"/>
      <c r="I143" s="137"/>
      <c r="J143" s="137"/>
      <c r="K143" s="137"/>
      <c r="L143" s="137"/>
      <c r="M143" s="137"/>
      <c r="N143" s="137">
        <v>23</v>
      </c>
      <c r="O143" s="61">
        <f t="shared" si="13"/>
        <v>44</v>
      </c>
    </row>
    <row r="144" spans="1:16" ht="18.75" customHeight="1" x14ac:dyDescent="0.2">
      <c r="A144" s="71">
        <v>29</v>
      </c>
      <c r="B144" s="223"/>
      <c r="C144" s="223"/>
      <c r="D144" s="114" t="s">
        <v>173</v>
      </c>
      <c r="E144" s="114" t="s">
        <v>174</v>
      </c>
      <c r="F144" s="114" t="s">
        <v>37</v>
      </c>
      <c r="G144" s="170"/>
      <c r="H144" s="206"/>
      <c r="I144" s="206">
        <v>40</v>
      </c>
      <c r="J144" s="206"/>
      <c r="K144" s="206"/>
      <c r="L144" s="206"/>
      <c r="M144" s="206"/>
      <c r="N144" s="206"/>
      <c r="O144" s="61">
        <f t="shared" ref="O144" si="14">SUM(G144:N144)</f>
        <v>40</v>
      </c>
    </row>
    <row r="145" spans="1:17" ht="18.75" customHeight="1" x14ac:dyDescent="0.2">
      <c r="A145" s="71">
        <v>30</v>
      </c>
      <c r="B145" s="223"/>
      <c r="C145" s="223"/>
      <c r="D145" s="114" t="s">
        <v>425</v>
      </c>
      <c r="E145" s="114" t="s">
        <v>426</v>
      </c>
      <c r="F145" s="114" t="s">
        <v>37</v>
      </c>
      <c r="G145" s="169"/>
      <c r="H145" s="140"/>
      <c r="I145" s="140"/>
      <c r="J145" s="140"/>
      <c r="K145" s="140"/>
      <c r="L145" s="140"/>
      <c r="M145" s="140"/>
      <c r="N145" s="140">
        <v>30</v>
      </c>
      <c r="O145" s="61">
        <f t="shared" ref="O145:O151" si="15">SUM(G145:N145)</f>
        <v>30</v>
      </c>
    </row>
    <row r="146" spans="1:17" ht="18.75" customHeight="1" x14ac:dyDescent="0.2">
      <c r="A146" s="71">
        <v>31</v>
      </c>
      <c r="B146" s="223"/>
      <c r="C146" s="223"/>
      <c r="D146" s="114" t="s">
        <v>322</v>
      </c>
      <c r="E146" s="114" t="s">
        <v>323</v>
      </c>
      <c r="F146" s="114" t="s">
        <v>61</v>
      </c>
      <c r="G146" s="168">
        <v>28</v>
      </c>
      <c r="H146" s="137"/>
      <c r="I146" s="137"/>
      <c r="J146" s="137"/>
      <c r="K146" s="137"/>
      <c r="L146" s="137"/>
      <c r="M146" s="137"/>
      <c r="N146" s="137"/>
      <c r="O146" s="61">
        <f t="shared" si="15"/>
        <v>28</v>
      </c>
    </row>
    <row r="147" spans="1:17" ht="18.75" customHeight="1" x14ac:dyDescent="0.2">
      <c r="A147" s="71">
        <v>31</v>
      </c>
      <c r="B147" s="87"/>
      <c r="C147" s="87"/>
      <c r="D147" s="114" t="s">
        <v>423</v>
      </c>
      <c r="E147" s="114" t="s">
        <v>709</v>
      </c>
      <c r="F147" s="114" t="s">
        <v>302</v>
      </c>
      <c r="G147" s="169"/>
      <c r="H147" s="140"/>
      <c r="I147" s="140"/>
      <c r="J147" s="140"/>
      <c r="K147" s="140"/>
      <c r="L147" s="140"/>
      <c r="M147" s="140"/>
      <c r="N147" s="140">
        <v>28</v>
      </c>
      <c r="O147" s="61">
        <f t="shared" si="15"/>
        <v>28</v>
      </c>
    </row>
    <row r="148" spans="1:17" ht="18.75" customHeight="1" x14ac:dyDescent="0.2">
      <c r="A148" s="71">
        <v>33</v>
      </c>
      <c r="B148" s="85"/>
      <c r="C148" s="85"/>
      <c r="D148" s="114" t="s">
        <v>73</v>
      </c>
      <c r="E148" s="114" t="s">
        <v>710</v>
      </c>
      <c r="F148" s="447" t="s">
        <v>223</v>
      </c>
      <c r="G148" s="169"/>
      <c r="H148" s="140"/>
      <c r="I148" s="140"/>
      <c r="J148" s="140"/>
      <c r="K148" s="140"/>
      <c r="L148" s="140"/>
      <c r="M148" s="140"/>
      <c r="N148" s="140">
        <v>26</v>
      </c>
      <c r="O148" s="61">
        <f t="shared" si="15"/>
        <v>26</v>
      </c>
    </row>
    <row r="149" spans="1:17" ht="18.75" customHeight="1" x14ac:dyDescent="0.2">
      <c r="A149" s="71">
        <v>34</v>
      </c>
      <c r="B149" s="85"/>
      <c r="C149" s="85"/>
      <c r="D149" s="114" t="s">
        <v>176</v>
      </c>
      <c r="E149" s="114" t="s">
        <v>203</v>
      </c>
      <c r="F149" s="114" t="s">
        <v>37</v>
      </c>
      <c r="G149" s="168"/>
      <c r="H149" s="140"/>
      <c r="I149" s="140">
        <v>22</v>
      </c>
      <c r="J149" s="140"/>
      <c r="K149" s="140"/>
      <c r="L149" s="140"/>
      <c r="M149" s="140"/>
      <c r="N149" s="140"/>
      <c r="O149" s="61">
        <f t="shared" si="15"/>
        <v>22</v>
      </c>
      <c r="Q149" s="75" t="s">
        <v>261</v>
      </c>
    </row>
    <row r="150" spans="1:17" ht="18.75" customHeight="1" x14ac:dyDescent="0.2">
      <c r="A150" s="71">
        <v>35</v>
      </c>
      <c r="B150" s="362"/>
      <c r="C150" s="362"/>
      <c r="D150" s="376" t="s">
        <v>637</v>
      </c>
      <c r="E150" s="376" t="s">
        <v>638</v>
      </c>
      <c r="F150" s="447" t="s">
        <v>223</v>
      </c>
      <c r="G150" s="170"/>
      <c r="H150" s="206">
        <v>21</v>
      </c>
      <c r="I150" s="206"/>
      <c r="J150" s="206"/>
      <c r="K150" s="206"/>
      <c r="L150" s="206"/>
      <c r="M150" s="206"/>
      <c r="N150" s="206"/>
      <c r="O150" s="61">
        <f t="shared" si="15"/>
        <v>21</v>
      </c>
    </row>
    <row r="151" spans="1:17" ht="18.75" customHeight="1" x14ac:dyDescent="0.2">
      <c r="A151" s="71">
        <v>36</v>
      </c>
      <c r="B151" s="362"/>
      <c r="C151" s="362"/>
      <c r="D151" s="376" t="s">
        <v>450</v>
      </c>
      <c r="E151" s="376" t="s">
        <v>451</v>
      </c>
      <c r="F151" s="376" t="s">
        <v>61</v>
      </c>
      <c r="G151" s="424">
        <v>20</v>
      </c>
      <c r="H151" s="140"/>
      <c r="I151" s="140"/>
      <c r="J151" s="140"/>
      <c r="K151" s="140"/>
      <c r="L151" s="140"/>
      <c r="M151" s="140"/>
      <c r="N151" s="140"/>
      <c r="O151" s="61">
        <f t="shared" si="15"/>
        <v>20</v>
      </c>
    </row>
    <row r="152" spans="1:17" ht="18.75" customHeight="1" x14ac:dyDescent="0.15">
      <c r="A152" s="453"/>
      <c r="B152" s="362"/>
      <c r="C152" s="362"/>
      <c r="D152" s="362"/>
      <c r="E152" s="362"/>
      <c r="F152" s="362"/>
      <c r="G152" s="362"/>
      <c r="H152" s="362"/>
      <c r="I152" s="362"/>
      <c r="J152" s="362"/>
      <c r="K152" s="362"/>
      <c r="L152" s="362"/>
      <c r="M152" s="362"/>
      <c r="N152" s="362"/>
      <c r="O152" s="362"/>
    </row>
    <row r="153" spans="1:17" ht="18.75" customHeight="1" x14ac:dyDescent="0.15">
      <c r="A153" s="453"/>
      <c r="B153" s="362"/>
      <c r="C153" s="362"/>
      <c r="D153" s="362"/>
      <c r="E153" s="362"/>
      <c r="F153" s="362"/>
      <c r="G153" s="362"/>
      <c r="H153" s="362"/>
      <c r="I153" s="362"/>
      <c r="J153" s="362"/>
      <c r="K153" s="362"/>
      <c r="L153" s="362"/>
      <c r="M153" s="362"/>
      <c r="N153" s="362"/>
      <c r="O153" s="362"/>
    </row>
    <row r="154" spans="1:17" ht="18" customHeight="1" thickBot="1" x14ac:dyDescent="0.2">
      <c r="A154" s="275"/>
      <c r="B154" s="276" t="s">
        <v>648</v>
      </c>
      <c r="C154" s="277"/>
      <c r="D154" s="750" t="s">
        <v>13</v>
      </c>
      <c r="E154" s="750"/>
      <c r="F154" s="750"/>
      <c r="G154" s="274"/>
      <c r="H154" s="271"/>
      <c r="I154" s="271"/>
      <c r="J154" s="271"/>
      <c r="K154" s="591"/>
      <c r="L154" s="271"/>
      <c r="M154" s="271"/>
      <c r="N154" s="271"/>
      <c r="O154" s="278"/>
    </row>
    <row r="155" spans="1:17" ht="32.25" customHeight="1" thickTop="1" thickBot="1" x14ac:dyDescent="0.2">
      <c r="A155" s="244" t="s">
        <v>28</v>
      </c>
      <c r="B155" s="267"/>
      <c r="C155" s="244"/>
      <c r="D155" s="244" t="s">
        <v>1</v>
      </c>
      <c r="E155" s="244" t="s">
        <v>2</v>
      </c>
      <c r="F155" s="245" t="s">
        <v>3</v>
      </c>
      <c r="G155" s="246" t="s">
        <v>311</v>
      </c>
      <c r="H155" s="301" t="s">
        <v>592</v>
      </c>
      <c r="I155" s="448" t="s">
        <v>644</v>
      </c>
      <c r="J155" s="456" t="s">
        <v>657</v>
      </c>
      <c r="K155" s="244" t="s">
        <v>660</v>
      </c>
      <c r="L155" s="244" t="s">
        <v>681</v>
      </c>
      <c r="M155" s="244" t="s">
        <v>688</v>
      </c>
      <c r="N155" s="244" t="s">
        <v>704</v>
      </c>
      <c r="O155" s="268" t="s">
        <v>9</v>
      </c>
    </row>
    <row r="156" spans="1:17" ht="18.75" customHeight="1" thickTop="1" x14ac:dyDescent="0.2">
      <c r="A156" s="602">
        <v>1</v>
      </c>
      <c r="B156" s="572"/>
      <c r="C156" s="572"/>
      <c r="D156" s="583" t="s">
        <v>204</v>
      </c>
      <c r="E156" s="583" t="s">
        <v>494</v>
      </c>
      <c r="F156" s="583" t="s">
        <v>32</v>
      </c>
      <c r="G156" s="525">
        <v>64</v>
      </c>
      <c r="H156" s="525">
        <v>59</v>
      </c>
      <c r="I156" s="525">
        <v>56</v>
      </c>
      <c r="J156" s="525">
        <v>57</v>
      </c>
      <c r="K156" s="525">
        <v>60</v>
      </c>
      <c r="L156" s="525">
        <v>57</v>
      </c>
      <c r="M156" s="525">
        <v>58</v>
      </c>
      <c r="N156" s="525">
        <v>62</v>
      </c>
      <c r="O156" s="544">
        <f>SUM(G156:N156)-I156-J156-L156-M156</f>
        <v>245</v>
      </c>
    </row>
    <row r="157" spans="1:17" ht="18.75" customHeight="1" x14ac:dyDescent="0.2">
      <c r="A157" s="603">
        <v>2</v>
      </c>
      <c r="B157" s="470"/>
      <c r="C157" s="470"/>
      <c r="D157" s="518" t="s">
        <v>495</v>
      </c>
      <c r="E157" s="518" t="s">
        <v>496</v>
      </c>
      <c r="F157" s="518" t="s">
        <v>32</v>
      </c>
      <c r="G157" s="467">
        <v>59</v>
      </c>
      <c r="H157" s="604">
        <v>54</v>
      </c>
      <c r="I157" s="604">
        <v>51</v>
      </c>
      <c r="J157" s="604">
        <v>52</v>
      </c>
      <c r="K157" s="604">
        <v>55</v>
      </c>
      <c r="L157" s="604">
        <v>52</v>
      </c>
      <c r="M157" s="604">
        <v>53</v>
      </c>
      <c r="N157" s="604"/>
      <c r="O157" s="537">
        <f>SUM(G157:N157)-I157-J157-L157</f>
        <v>221</v>
      </c>
    </row>
    <row r="158" spans="1:17" ht="18.75" customHeight="1" thickBot="1" x14ac:dyDescent="0.25">
      <c r="A158" s="605">
        <v>3</v>
      </c>
      <c r="B158" s="558"/>
      <c r="C158" s="558"/>
      <c r="D158" s="589" t="s">
        <v>187</v>
      </c>
      <c r="E158" s="589" t="s">
        <v>188</v>
      </c>
      <c r="F158" s="589" t="s">
        <v>32</v>
      </c>
      <c r="G158" s="531">
        <v>40</v>
      </c>
      <c r="H158" s="531">
        <v>46</v>
      </c>
      <c r="I158" s="531">
        <v>47</v>
      </c>
      <c r="J158" s="531">
        <v>48</v>
      </c>
      <c r="K158" s="531">
        <v>51</v>
      </c>
      <c r="L158" s="531">
        <v>48</v>
      </c>
      <c r="M158" s="531">
        <v>49</v>
      </c>
      <c r="N158" s="531">
        <v>53</v>
      </c>
      <c r="O158" s="540">
        <f>SUM(G158:N158)-G158-H158-I158-J158</f>
        <v>201</v>
      </c>
    </row>
    <row r="159" spans="1:17" ht="18.75" customHeight="1" thickTop="1" x14ac:dyDescent="0.2">
      <c r="A159" s="286">
        <v>4</v>
      </c>
      <c r="B159" s="125"/>
      <c r="C159" s="125"/>
      <c r="D159" s="174" t="s">
        <v>369</v>
      </c>
      <c r="E159" s="174" t="s">
        <v>370</v>
      </c>
      <c r="F159" s="174" t="s">
        <v>37</v>
      </c>
      <c r="G159" s="168">
        <v>55</v>
      </c>
      <c r="H159" s="168">
        <v>43</v>
      </c>
      <c r="I159" s="168">
        <v>43</v>
      </c>
      <c r="J159" s="168"/>
      <c r="K159" s="168">
        <v>47</v>
      </c>
      <c r="L159" s="168">
        <v>44</v>
      </c>
      <c r="M159" s="168"/>
      <c r="N159" s="168"/>
      <c r="O159" s="187">
        <f>SUM(G159:N159)-H159</f>
        <v>189</v>
      </c>
    </row>
    <row r="160" spans="1:17" ht="18.75" customHeight="1" x14ac:dyDescent="0.2">
      <c r="A160" s="175">
        <v>5</v>
      </c>
      <c r="B160" s="66"/>
      <c r="C160" s="66"/>
      <c r="D160" s="114" t="s">
        <v>371</v>
      </c>
      <c r="E160" s="114" t="s">
        <v>372</v>
      </c>
      <c r="F160" s="114" t="s">
        <v>32</v>
      </c>
      <c r="G160" s="137">
        <v>45</v>
      </c>
      <c r="H160" s="143"/>
      <c r="I160" s="143">
        <v>40</v>
      </c>
      <c r="J160" s="143">
        <v>44</v>
      </c>
      <c r="K160" s="143">
        <v>41</v>
      </c>
      <c r="L160" s="143">
        <v>41</v>
      </c>
      <c r="M160" s="143">
        <v>42</v>
      </c>
      <c r="N160" s="143">
        <v>46</v>
      </c>
      <c r="O160" s="186">
        <f>SUM(G160:N160)-I160-K160-L160</f>
        <v>177</v>
      </c>
    </row>
    <row r="161" spans="1:17" ht="18.75" customHeight="1" x14ac:dyDescent="0.2">
      <c r="A161" s="175">
        <v>6</v>
      </c>
      <c r="B161" s="66"/>
      <c r="C161" s="66"/>
      <c r="D161" s="114" t="s">
        <v>183</v>
      </c>
      <c r="E161" s="114" t="s">
        <v>184</v>
      </c>
      <c r="F161" s="114" t="s">
        <v>37</v>
      </c>
      <c r="G161" s="137">
        <v>30</v>
      </c>
      <c r="H161" s="143">
        <v>40</v>
      </c>
      <c r="I161" s="143">
        <v>34</v>
      </c>
      <c r="J161" s="143">
        <v>35</v>
      </c>
      <c r="K161" s="143">
        <v>44</v>
      </c>
      <c r="L161" s="143">
        <v>33</v>
      </c>
      <c r="M161" s="143">
        <v>30</v>
      </c>
      <c r="N161" s="143">
        <v>43</v>
      </c>
      <c r="O161" s="186">
        <f>SUM(G161:N161)-G161-L161-M161-I161</f>
        <v>162</v>
      </c>
    </row>
    <row r="162" spans="1:17" ht="18.75" customHeight="1" x14ac:dyDescent="0.2">
      <c r="A162" s="175">
        <v>7</v>
      </c>
      <c r="B162" s="66"/>
      <c r="C162" s="66"/>
      <c r="D162" s="114" t="s">
        <v>671</v>
      </c>
      <c r="E162" s="114" t="s">
        <v>212</v>
      </c>
      <c r="F162" s="114" t="s">
        <v>302</v>
      </c>
      <c r="G162" s="206"/>
      <c r="H162" s="206"/>
      <c r="I162" s="206"/>
      <c r="J162" s="206"/>
      <c r="K162" s="206">
        <v>34</v>
      </c>
      <c r="L162" s="206">
        <v>38</v>
      </c>
      <c r="M162" s="206">
        <v>39</v>
      </c>
      <c r="N162" s="206">
        <v>38</v>
      </c>
      <c r="O162" s="186">
        <f>SUM(G162:N162)</f>
        <v>149</v>
      </c>
    </row>
    <row r="163" spans="1:17" ht="18.75" customHeight="1" x14ac:dyDescent="0.2">
      <c r="A163" s="175">
        <v>8</v>
      </c>
      <c r="B163" s="66"/>
      <c r="C163" s="66"/>
      <c r="D163" s="114" t="s">
        <v>381</v>
      </c>
      <c r="E163" s="114" t="s">
        <v>382</v>
      </c>
      <c r="F163" s="114" t="s">
        <v>37</v>
      </c>
      <c r="G163" s="148">
        <v>34</v>
      </c>
      <c r="H163" s="143">
        <v>33</v>
      </c>
      <c r="I163" s="143">
        <v>32</v>
      </c>
      <c r="J163" s="143"/>
      <c r="K163" s="143">
        <v>38</v>
      </c>
      <c r="L163" s="143"/>
      <c r="M163" s="143">
        <v>36</v>
      </c>
      <c r="N163" s="143">
        <v>40</v>
      </c>
      <c r="O163" s="186">
        <f>SUM(G163:N163)-I163-H163</f>
        <v>148</v>
      </c>
    </row>
    <row r="164" spans="1:17" ht="18.75" customHeight="1" x14ac:dyDescent="0.2">
      <c r="A164" s="175">
        <v>9</v>
      </c>
      <c r="B164" s="66"/>
      <c r="C164" s="66"/>
      <c r="D164" s="114" t="s">
        <v>379</v>
      </c>
      <c r="E164" s="114" t="s">
        <v>380</v>
      </c>
      <c r="F164" s="114" t="s">
        <v>302</v>
      </c>
      <c r="G164" s="137">
        <v>45</v>
      </c>
      <c r="H164" s="413"/>
      <c r="I164" s="413"/>
      <c r="J164" s="413"/>
      <c r="K164" s="413"/>
      <c r="L164" s="413"/>
      <c r="M164" s="413">
        <v>45</v>
      </c>
      <c r="N164" s="413">
        <v>57</v>
      </c>
      <c r="O164" s="186">
        <f>SUM(G164:N164)</f>
        <v>147</v>
      </c>
    </row>
    <row r="165" spans="1:17" ht="18.75" customHeight="1" x14ac:dyDescent="0.2">
      <c r="A165" s="175">
        <v>10</v>
      </c>
      <c r="B165" s="66"/>
      <c r="C165" s="66"/>
      <c r="D165" s="114" t="s">
        <v>376</v>
      </c>
      <c r="E165" s="114" t="s">
        <v>377</v>
      </c>
      <c r="F165" s="114" t="s">
        <v>128</v>
      </c>
      <c r="G165" s="172">
        <v>32</v>
      </c>
      <c r="H165" s="413">
        <v>37</v>
      </c>
      <c r="I165" s="413"/>
      <c r="J165" s="413">
        <v>41</v>
      </c>
      <c r="K165" s="413">
        <v>30</v>
      </c>
      <c r="L165" s="413">
        <v>31</v>
      </c>
      <c r="M165" s="413">
        <v>32</v>
      </c>
      <c r="N165" s="413"/>
      <c r="O165" s="186">
        <f>SUM(G165:N165)-K165-L165</f>
        <v>142</v>
      </c>
      <c r="Q165" s="75"/>
    </row>
    <row r="166" spans="1:17" ht="18.75" customHeight="1" x14ac:dyDescent="0.2">
      <c r="A166" s="175">
        <v>11</v>
      </c>
      <c r="B166" s="66"/>
      <c r="C166" s="66"/>
      <c r="D166" s="114" t="s">
        <v>383</v>
      </c>
      <c r="E166" s="114" t="s">
        <v>384</v>
      </c>
      <c r="F166" s="114" t="s">
        <v>128</v>
      </c>
      <c r="G166" s="137">
        <v>28</v>
      </c>
      <c r="H166" s="143">
        <v>31</v>
      </c>
      <c r="I166" s="143">
        <v>37</v>
      </c>
      <c r="J166" s="143">
        <v>38</v>
      </c>
      <c r="K166" s="143">
        <v>28</v>
      </c>
      <c r="L166" s="143">
        <v>31</v>
      </c>
      <c r="M166" s="143">
        <v>26</v>
      </c>
      <c r="N166" s="143"/>
      <c r="O166" s="186">
        <f>SUM(G166:N166)-G166-K166-M166</f>
        <v>137</v>
      </c>
    </row>
    <row r="167" spans="1:17" ht="18.75" customHeight="1" x14ac:dyDescent="0.2">
      <c r="A167" s="175">
        <v>12</v>
      </c>
      <c r="B167" s="66"/>
      <c r="C167" s="66"/>
      <c r="D167" s="114" t="s">
        <v>386</v>
      </c>
      <c r="E167" s="114" t="s">
        <v>387</v>
      </c>
      <c r="F167" s="114" t="s">
        <v>37</v>
      </c>
      <c r="G167" s="148">
        <v>27</v>
      </c>
      <c r="H167" s="152">
        <v>35</v>
      </c>
      <c r="I167" s="152">
        <v>30</v>
      </c>
      <c r="J167" s="152"/>
      <c r="K167" s="152">
        <v>34</v>
      </c>
      <c r="L167" s="152">
        <v>27</v>
      </c>
      <c r="M167" s="152"/>
      <c r="N167" s="152"/>
      <c r="O167" s="186">
        <f>SUM(G167:N167)-G167</f>
        <v>126</v>
      </c>
    </row>
    <row r="168" spans="1:17" ht="18.75" customHeight="1" x14ac:dyDescent="0.2">
      <c r="A168" s="175">
        <v>13</v>
      </c>
      <c r="B168" s="66"/>
      <c r="C168" s="66"/>
      <c r="D168" s="114" t="s">
        <v>73</v>
      </c>
      <c r="E168" s="114" t="s">
        <v>265</v>
      </c>
      <c r="F168" s="115" t="s">
        <v>51</v>
      </c>
      <c r="G168" s="140"/>
      <c r="H168" s="140"/>
      <c r="I168" s="140"/>
      <c r="J168" s="140"/>
      <c r="K168" s="140">
        <v>36</v>
      </c>
      <c r="L168" s="140">
        <v>35</v>
      </c>
      <c r="M168" s="140">
        <v>34</v>
      </c>
      <c r="N168" s="140"/>
      <c r="O168" s="186">
        <f t="shared" ref="O168:O171" si="16">SUM(G168:N168)</f>
        <v>105</v>
      </c>
    </row>
    <row r="169" spans="1:17" ht="18.75" customHeight="1" x14ac:dyDescent="0.2">
      <c r="A169" s="175">
        <v>14</v>
      </c>
      <c r="B169" s="66"/>
      <c r="C169" s="66"/>
      <c r="D169" s="114" t="s">
        <v>134</v>
      </c>
      <c r="E169" s="114" t="s">
        <v>135</v>
      </c>
      <c r="F169" s="114" t="s">
        <v>37</v>
      </c>
      <c r="G169" s="137">
        <v>51</v>
      </c>
      <c r="H169" s="143">
        <v>50</v>
      </c>
      <c r="I169" s="143"/>
      <c r="J169" s="143"/>
      <c r="K169" s="143"/>
      <c r="L169" s="143"/>
      <c r="M169" s="143"/>
      <c r="N169" s="143"/>
      <c r="O169" s="186">
        <f t="shared" si="16"/>
        <v>101</v>
      </c>
    </row>
    <row r="170" spans="1:17" ht="18.75" customHeight="1" x14ac:dyDescent="0.2">
      <c r="A170" s="175">
        <v>15</v>
      </c>
      <c r="B170" s="362"/>
      <c r="C170" s="362"/>
      <c r="D170" s="114" t="s">
        <v>373</v>
      </c>
      <c r="E170" s="114" t="s">
        <v>374</v>
      </c>
      <c r="F170" s="114" t="s">
        <v>61</v>
      </c>
      <c r="G170" s="137">
        <v>48</v>
      </c>
      <c r="H170" s="152"/>
      <c r="I170" s="152"/>
      <c r="J170" s="152"/>
      <c r="K170" s="152"/>
      <c r="L170" s="152"/>
      <c r="M170" s="152"/>
      <c r="N170" s="152">
        <v>49</v>
      </c>
      <c r="O170" s="186">
        <f>SUM(G170:N170)</f>
        <v>97</v>
      </c>
    </row>
    <row r="171" spans="1:17" ht="18.75" customHeight="1" x14ac:dyDescent="0.2">
      <c r="A171" s="175">
        <v>16</v>
      </c>
      <c r="B171" s="66"/>
      <c r="C171" s="66"/>
      <c r="D171" s="495" t="s">
        <v>683</v>
      </c>
      <c r="E171" s="495" t="s">
        <v>397</v>
      </c>
      <c r="F171" s="498" t="s">
        <v>61</v>
      </c>
      <c r="G171" s="206"/>
      <c r="H171" s="206"/>
      <c r="I171" s="206"/>
      <c r="J171" s="206"/>
      <c r="K171" s="206"/>
      <c r="L171" s="206">
        <v>27</v>
      </c>
      <c r="M171" s="206">
        <v>28</v>
      </c>
      <c r="N171" s="206"/>
      <c r="O171" s="186">
        <f t="shared" si="16"/>
        <v>55</v>
      </c>
    </row>
    <row r="172" spans="1:17" ht="18.75" customHeight="1" x14ac:dyDescent="0.2">
      <c r="A172" s="175">
        <v>17</v>
      </c>
      <c r="B172" s="223"/>
      <c r="C172" s="223"/>
      <c r="D172" s="114" t="s">
        <v>497</v>
      </c>
      <c r="E172" s="114" t="s">
        <v>498</v>
      </c>
      <c r="F172" s="114" t="s">
        <v>33</v>
      </c>
      <c r="G172" s="137">
        <v>38</v>
      </c>
      <c r="H172" s="143"/>
      <c r="I172" s="143"/>
      <c r="J172" s="143"/>
      <c r="K172" s="143"/>
      <c r="L172" s="143"/>
      <c r="M172" s="143"/>
      <c r="N172" s="143"/>
      <c r="O172" s="186">
        <f t="shared" ref="O172:O175" si="17">SUM(G172:N172)</f>
        <v>38</v>
      </c>
    </row>
    <row r="173" spans="1:17" ht="18.75" customHeight="1" x14ac:dyDescent="0.2">
      <c r="A173" s="175">
        <v>18</v>
      </c>
      <c r="B173" s="223"/>
      <c r="C173" s="223"/>
      <c r="D173" s="114" t="s">
        <v>373</v>
      </c>
      <c r="E173" s="114" t="s">
        <v>703</v>
      </c>
      <c r="F173" s="114" t="s">
        <v>37</v>
      </c>
      <c r="G173" s="140"/>
      <c r="H173" s="140"/>
      <c r="I173" s="140"/>
      <c r="J173" s="140"/>
      <c r="K173" s="140"/>
      <c r="L173" s="140"/>
      <c r="M173" s="140"/>
      <c r="N173" s="140">
        <v>36</v>
      </c>
      <c r="O173" s="186">
        <f t="shared" si="17"/>
        <v>36</v>
      </c>
    </row>
    <row r="174" spans="1:17" ht="18.75" customHeight="1" x14ac:dyDescent="0.2">
      <c r="A174" s="175">
        <v>18</v>
      </c>
      <c r="B174" s="83"/>
      <c r="C174" s="223"/>
      <c r="D174" s="114" t="s">
        <v>63</v>
      </c>
      <c r="E174" s="114" t="s">
        <v>378</v>
      </c>
      <c r="F174" s="114" t="s">
        <v>33</v>
      </c>
      <c r="G174" s="137">
        <v>36</v>
      </c>
      <c r="H174" s="143"/>
      <c r="I174" s="143"/>
      <c r="J174" s="143"/>
      <c r="K174" s="143"/>
      <c r="L174" s="143"/>
      <c r="M174" s="143"/>
      <c r="N174" s="143"/>
      <c r="O174" s="186">
        <f t="shared" si="17"/>
        <v>36</v>
      </c>
    </row>
    <row r="175" spans="1:17" ht="18.75" customHeight="1" x14ac:dyDescent="0.2">
      <c r="A175" s="175">
        <v>20</v>
      </c>
      <c r="B175" s="223"/>
      <c r="C175" s="223"/>
      <c r="D175" s="116" t="s">
        <v>179</v>
      </c>
      <c r="E175" s="116" t="s">
        <v>375</v>
      </c>
      <c r="F175" s="116" t="s">
        <v>33</v>
      </c>
      <c r="G175" s="206">
        <v>29</v>
      </c>
      <c r="H175" s="206"/>
      <c r="I175" s="206"/>
      <c r="J175" s="206"/>
      <c r="K175" s="206"/>
      <c r="L175" s="206"/>
      <c r="M175" s="206"/>
      <c r="N175" s="206"/>
      <c r="O175" s="186">
        <f t="shared" si="17"/>
        <v>29</v>
      </c>
    </row>
    <row r="176" spans="1:17" ht="18.75" customHeight="1" x14ac:dyDescent="0.2">
      <c r="A176" s="175">
        <v>21</v>
      </c>
      <c r="B176" s="362"/>
      <c r="C176" s="362"/>
      <c r="D176" s="376" t="s">
        <v>499</v>
      </c>
      <c r="E176" s="376" t="s">
        <v>500</v>
      </c>
      <c r="F176" s="376" t="s">
        <v>33</v>
      </c>
      <c r="G176" s="138">
        <v>26</v>
      </c>
      <c r="H176" s="140"/>
      <c r="I176" s="140"/>
      <c r="J176" s="140"/>
      <c r="K176" s="140"/>
      <c r="L176" s="140"/>
      <c r="M176" s="140"/>
      <c r="N176" s="140"/>
      <c r="O176" s="186">
        <f>SUM(G176:N176)</f>
        <v>26</v>
      </c>
    </row>
    <row r="177" spans="1:15" ht="18.75" customHeight="1" x14ac:dyDescent="0.2">
      <c r="A177" s="175">
        <v>22</v>
      </c>
      <c r="B177" s="223"/>
      <c r="C177" s="223"/>
      <c r="D177" s="495" t="s">
        <v>385</v>
      </c>
      <c r="E177" s="495" t="s">
        <v>172</v>
      </c>
      <c r="F177" s="505" t="s">
        <v>37</v>
      </c>
      <c r="G177" s="207"/>
      <c r="H177" s="206"/>
      <c r="I177" s="206"/>
      <c r="J177" s="206"/>
      <c r="K177" s="206"/>
      <c r="L177" s="206"/>
      <c r="M177" s="206">
        <v>24</v>
      </c>
      <c r="N177" s="206"/>
      <c r="O177" s="186">
        <f>SUM(G177:N177)</f>
        <v>24</v>
      </c>
    </row>
    <row r="178" spans="1:15" ht="18.75" customHeight="1" x14ac:dyDescent="0.2">
      <c r="A178" s="175">
        <v>23</v>
      </c>
      <c r="B178" s="223"/>
      <c r="C178" s="223"/>
      <c r="D178" s="503" t="s">
        <v>423</v>
      </c>
      <c r="E178" s="503" t="s">
        <v>684</v>
      </c>
      <c r="F178" s="504" t="s">
        <v>223</v>
      </c>
      <c r="G178" s="223"/>
      <c r="H178" s="223"/>
      <c r="I178" s="223"/>
      <c r="J178" s="223"/>
      <c r="K178" s="223"/>
      <c r="L178" s="223">
        <v>23</v>
      </c>
      <c r="M178" s="223"/>
      <c r="N178" s="223"/>
      <c r="O178" s="407">
        <f>SUM(G178:N178)</f>
        <v>23</v>
      </c>
    </row>
    <row r="179" spans="1:15" ht="18.75" customHeight="1" x14ac:dyDescent="0.2">
      <c r="A179" s="175">
        <v>24</v>
      </c>
      <c r="B179" s="362"/>
      <c r="C179" s="362"/>
      <c r="D179" s="494" t="s">
        <v>685</v>
      </c>
      <c r="E179" s="494" t="s">
        <v>686</v>
      </c>
      <c r="F179" s="370" t="s">
        <v>61</v>
      </c>
      <c r="G179" s="362"/>
      <c r="H179" s="362"/>
      <c r="I179" s="362"/>
      <c r="J179" s="362"/>
      <c r="K179" s="362"/>
      <c r="L179" s="362">
        <v>22</v>
      </c>
      <c r="M179" s="362"/>
      <c r="N179" s="362"/>
      <c r="O179" s="186">
        <f>SUM(G179:N179)</f>
        <v>22</v>
      </c>
    </row>
    <row r="180" spans="1:15" ht="18.75" customHeight="1" x14ac:dyDescent="0.15">
      <c r="A180" s="460"/>
      <c r="B180" s="362"/>
      <c r="C180" s="362"/>
      <c r="D180" s="362"/>
      <c r="E180" s="362"/>
      <c r="F180" s="362"/>
      <c r="G180" s="362"/>
      <c r="H180" s="362"/>
      <c r="I180" s="362"/>
      <c r="J180" s="362"/>
      <c r="K180" s="362"/>
      <c r="L180" s="362"/>
      <c r="M180" s="362"/>
      <c r="N180" s="362"/>
      <c r="O180" s="362"/>
    </row>
    <row r="181" spans="1:15" ht="18.75" customHeight="1" thickBot="1" x14ac:dyDescent="0.2">
      <c r="A181" s="287"/>
      <c r="B181" s="288" t="s">
        <v>650</v>
      </c>
      <c r="C181" s="289"/>
      <c r="D181" s="751" t="s">
        <v>13</v>
      </c>
      <c r="E181" s="751"/>
      <c r="F181" s="751"/>
      <c r="G181" s="254"/>
      <c r="H181" s="254"/>
      <c r="I181" s="254"/>
      <c r="J181" s="254"/>
      <c r="K181" s="254"/>
      <c r="L181" s="254"/>
      <c r="M181" s="254"/>
      <c r="N181" s="254"/>
      <c r="O181" s="290"/>
    </row>
    <row r="182" spans="1:15" ht="33" customHeight="1" thickTop="1" thickBot="1" x14ac:dyDescent="0.2">
      <c r="A182" s="244" t="s">
        <v>28</v>
      </c>
      <c r="B182" s="267"/>
      <c r="C182" s="244"/>
      <c r="D182" s="244" t="s">
        <v>1</v>
      </c>
      <c r="E182" s="244" t="s">
        <v>2</v>
      </c>
      <c r="F182" s="245" t="s">
        <v>3</v>
      </c>
      <c r="G182" s="323" t="s">
        <v>311</v>
      </c>
      <c r="H182" s="301" t="s">
        <v>592</v>
      </c>
      <c r="I182" s="456" t="s">
        <v>644</v>
      </c>
      <c r="J182" s="456" t="s">
        <v>657</v>
      </c>
      <c r="K182" s="301" t="s">
        <v>660</v>
      </c>
      <c r="L182" s="244" t="s">
        <v>681</v>
      </c>
      <c r="M182" s="244" t="s">
        <v>688</v>
      </c>
      <c r="N182" s="244" t="s">
        <v>704</v>
      </c>
      <c r="O182" s="268" t="s">
        <v>9</v>
      </c>
    </row>
    <row r="183" spans="1:15" ht="18" customHeight="1" thickTop="1" x14ac:dyDescent="0.2">
      <c r="A183" s="602">
        <v>1</v>
      </c>
      <c r="B183" s="572"/>
      <c r="C183" s="572"/>
      <c r="D183" s="608" t="s">
        <v>220</v>
      </c>
      <c r="E183" s="608" t="s">
        <v>404</v>
      </c>
      <c r="F183" s="608" t="s">
        <v>588</v>
      </c>
      <c r="G183" s="525">
        <v>59</v>
      </c>
      <c r="H183" s="609"/>
      <c r="I183" s="609"/>
      <c r="J183" s="609">
        <v>57</v>
      </c>
      <c r="K183" s="609">
        <v>60</v>
      </c>
      <c r="L183" s="609">
        <v>57</v>
      </c>
      <c r="M183" s="609">
        <v>54</v>
      </c>
      <c r="N183" s="609">
        <v>62</v>
      </c>
      <c r="O183" s="544">
        <f>SUM(G183:N183)-M183-J183</f>
        <v>238</v>
      </c>
    </row>
    <row r="184" spans="1:15" ht="18" customHeight="1" x14ac:dyDescent="0.2">
      <c r="A184" s="603">
        <v>2</v>
      </c>
      <c r="B184" s="470"/>
      <c r="C184" s="470"/>
      <c r="D184" s="606" t="s">
        <v>221</v>
      </c>
      <c r="E184" s="606" t="s">
        <v>222</v>
      </c>
      <c r="F184" s="606" t="s">
        <v>37</v>
      </c>
      <c r="G184" s="467">
        <v>55</v>
      </c>
      <c r="H184" s="607">
        <v>50</v>
      </c>
      <c r="I184" s="607">
        <v>51</v>
      </c>
      <c r="J184" s="607"/>
      <c r="K184" s="607">
        <v>55</v>
      </c>
      <c r="L184" s="607">
        <v>52</v>
      </c>
      <c r="M184" s="607">
        <v>59</v>
      </c>
      <c r="N184" s="607">
        <v>57</v>
      </c>
      <c r="O184" s="537">
        <f>SUM(G184:N184)-H184-I184-L184</f>
        <v>226</v>
      </c>
    </row>
    <row r="185" spans="1:15" ht="19" customHeight="1" thickBot="1" x14ac:dyDescent="0.25">
      <c r="A185" s="605">
        <v>3</v>
      </c>
      <c r="B185" s="558"/>
      <c r="C185" s="558"/>
      <c r="D185" s="589" t="s">
        <v>131</v>
      </c>
      <c r="E185" s="610" t="s">
        <v>132</v>
      </c>
      <c r="F185" s="556" t="s">
        <v>275</v>
      </c>
      <c r="G185" s="531">
        <v>48</v>
      </c>
      <c r="H185" s="611">
        <v>59</v>
      </c>
      <c r="I185" s="611">
        <v>56</v>
      </c>
      <c r="J185" s="611">
        <v>52</v>
      </c>
      <c r="K185" s="611">
        <v>51</v>
      </c>
      <c r="L185" s="611">
        <v>48</v>
      </c>
      <c r="M185" s="611">
        <v>50</v>
      </c>
      <c r="N185" s="611">
        <v>53</v>
      </c>
      <c r="O185" s="540">
        <f>SUM(G185:N185)-G185-L185-M185-K185</f>
        <v>220</v>
      </c>
    </row>
    <row r="186" spans="1:15" ht="19" customHeight="1" thickTop="1" x14ac:dyDescent="0.2">
      <c r="A186" s="286">
        <v>4</v>
      </c>
      <c r="B186" s="125"/>
      <c r="C186" s="125"/>
      <c r="D186" s="508" t="s">
        <v>402</v>
      </c>
      <c r="E186" s="508" t="s">
        <v>403</v>
      </c>
      <c r="F186" s="508" t="s">
        <v>128</v>
      </c>
      <c r="G186" s="168">
        <v>45</v>
      </c>
      <c r="H186" s="405">
        <v>54</v>
      </c>
      <c r="I186" s="405"/>
      <c r="J186" s="405">
        <v>48</v>
      </c>
      <c r="K186" s="405">
        <v>47</v>
      </c>
      <c r="L186" s="405">
        <v>44</v>
      </c>
      <c r="M186" s="405"/>
      <c r="N186" s="405"/>
      <c r="O186" s="187">
        <f>SUM(G186:N186)-L186</f>
        <v>194</v>
      </c>
    </row>
    <row r="187" spans="1:15" ht="19" customHeight="1" x14ac:dyDescent="0.2">
      <c r="A187" s="286">
        <v>5</v>
      </c>
      <c r="B187" s="85"/>
      <c r="C187" s="85"/>
      <c r="D187" s="376" t="s">
        <v>394</v>
      </c>
      <c r="E187" s="376" t="s">
        <v>395</v>
      </c>
      <c r="F187" s="376" t="s">
        <v>484</v>
      </c>
      <c r="G187" s="138">
        <v>32</v>
      </c>
      <c r="H187" s="408">
        <v>43</v>
      </c>
      <c r="I187" s="408">
        <v>47</v>
      </c>
      <c r="J187" s="408">
        <v>44</v>
      </c>
      <c r="K187" s="408">
        <v>38</v>
      </c>
      <c r="L187" s="408">
        <v>38</v>
      </c>
      <c r="M187" s="408">
        <v>46</v>
      </c>
      <c r="N187" s="408">
        <v>49</v>
      </c>
      <c r="O187" s="186">
        <f>SUM(G187:N187)-G187-K187-L187-H187</f>
        <v>186</v>
      </c>
    </row>
    <row r="188" spans="1:15" ht="18" customHeight="1" x14ac:dyDescent="0.2">
      <c r="A188" s="175">
        <v>6</v>
      </c>
      <c r="B188" s="81"/>
      <c r="C188" s="81"/>
      <c r="D188" s="376" t="s">
        <v>396</v>
      </c>
      <c r="E188" s="376" t="s">
        <v>397</v>
      </c>
      <c r="F188" s="376" t="s">
        <v>37</v>
      </c>
      <c r="G188" s="140">
        <v>51</v>
      </c>
      <c r="H188" s="408">
        <v>40</v>
      </c>
      <c r="I188" s="408">
        <v>40</v>
      </c>
      <c r="J188" s="408"/>
      <c r="K188" s="408">
        <v>44</v>
      </c>
      <c r="L188" s="408"/>
      <c r="M188" s="408"/>
      <c r="N188" s="408">
        <v>40</v>
      </c>
      <c r="O188" s="186">
        <f>SUM(G188:N188)-H188</f>
        <v>175</v>
      </c>
    </row>
    <row r="189" spans="1:15" ht="18" customHeight="1" x14ac:dyDescent="0.2">
      <c r="A189" s="175">
        <v>7</v>
      </c>
      <c r="B189" s="81"/>
      <c r="C189" s="81"/>
      <c r="D189" s="363" t="s">
        <v>585</v>
      </c>
      <c r="E189" s="363" t="s">
        <v>586</v>
      </c>
      <c r="F189" s="376" t="s">
        <v>588</v>
      </c>
      <c r="G189" s="362"/>
      <c r="H189" s="408">
        <v>35</v>
      </c>
      <c r="I189" s="408"/>
      <c r="J189" s="408">
        <v>41</v>
      </c>
      <c r="K189" s="408"/>
      <c r="L189" s="408">
        <v>41</v>
      </c>
      <c r="M189" s="408"/>
      <c r="N189" s="408">
        <v>46</v>
      </c>
      <c r="O189" s="186">
        <f>SUM(G189:N189)</f>
        <v>163</v>
      </c>
    </row>
    <row r="190" spans="1:15" ht="16" customHeight="1" x14ac:dyDescent="0.2">
      <c r="A190" s="286">
        <v>8</v>
      </c>
      <c r="B190" s="81"/>
      <c r="C190" s="171"/>
      <c r="D190" s="376" t="s">
        <v>405</v>
      </c>
      <c r="E190" s="376" t="s">
        <v>406</v>
      </c>
      <c r="F190" s="376" t="s">
        <v>37</v>
      </c>
      <c r="G190" s="138">
        <v>34</v>
      </c>
      <c r="H190" s="408"/>
      <c r="I190" s="408">
        <v>43</v>
      </c>
      <c r="J190" s="408"/>
      <c r="K190" s="408">
        <v>36</v>
      </c>
      <c r="L190" s="408">
        <v>35</v>
      </c>
      <c r="M190" s="408"/>
      <c r="N190" s="408"/>
      <c r="O190" s="186">
        <f t="shared" ref="O190:O191" si="18">SUM(G190:N190)</f>
        <v>148</v>
      </c>
    </row>
    <row r="191" spans="1:15" ht="16" customHeight="1" x14ac:dyDescent="0.2">
      <c r="A191" s="286">
        <v>8</v>
      </c>
      <c r="B191" s="85"/>
      <c r="C191" s="85"/>
      <c r="D191" s="376" t="s">
        <v>398</v>
      </c>
      <c r="E191" s="376" t="s">
        <v>399</v>
      </c>
      <c r="F191" s="376" t="s">
        <v>275</v>
      </c>
      <c r="G191" s="140">
        <v>42</v>
      </c>
      <c r="H191" s="408">
        <v>37</v>
      </c>
      <c r="I191" s="408"/>
      <c r="J191" s="408">
        <v>38</v>
      </c>
      <c r="K191" s="408"/>
      <c r="L191" s="408"/>
      <c r="M191" s="408"/>
      <c r="N191" s="408"/>
      <c r="O191" s="186">
        <f t="shared" si="18"/>
        <v>117</v>
      </c>
    </row>
    <row r="192" spans="1:15" ht="17" customHeight="1" x14ac:dyDescent="0.2">
      <c r="A192" s="175">
        <v>10</v>
      </c>
      <c r="B192" s="81"/>
      <c r="C192" s="85"/>
      <c r="D192" s="376" t="s">
        <v>109</v>
      </c>
      <c r="E192" s="376" t="s">
        <v>393</v>
      </c>
      <c r="F192" s="376" t="s">
        <v>37</v>
      </c>
      <c r="G192" s="140">
        <v>30</v>
      </c>
      <c r="H192" s="408"/>
      <c r="I192" s="408">
        <v>37</v>
      </c>
      <c r="J192" s="408"/>
      <c r="K192" s="408">
        <v>41</v>
      </c>
      <c r="L192" s="408"/>
      <c r="M192" s="408"/>
      <c r="N192" s="408"/>
      <c r="O192" s="186">
        <f>SUM(G192:N192)</f>
        <v>108</v>
      </c>
    </row>
    <row r="193" spans="1:15" ht="17" customHeight="1" x14ac:dyDescent="0.2">
      <c r="A193" s="175">
        <v>11</v>
      </c>
      <c r="B193" s="85"/>
      <c r="C193" s="125"/>
      <c r="D193" s="376" t="s">
        <v>400</v>
      </c>
      <c r="E193" s="376" t="s">
        <v>401</v>
      </c>
      <c r="F193" s="376" t="s">
        <v>37</v>
      </c>
      <c r="G193" s="140">
        <v>38</v>
      </c>
      <c r="H193" s="408">
        <v>46</v>
      </c>
      <c r="I193" s="408"/>
      <c r="J193" s="408"/>
      <c r="K193" s="408"/>
      <c r="L193" s="408"/>
      <c r="M193" s="408"/>
      <c r="N193" s="408"/>
      <c r="O193" s="186">
        <f>SUM(G193:N193)</f>
        <v>84</v>
      </c>
    </row>
    <row r="194" spans="1:15" ht="17" customHeight="1" x14ac:dyDescent="0.2">
      <c r="A194" s="286">
        <v>12</v>
      </c>
      <c r="B194" s="85"/>
      <c r="C194" s="85"/>
      <c r="D194" s="495" t="s">
        <v>103</v>
      </c>
      <c r="E194" s="495" t="s">
        <v>104</v>
      </c>
      <c r="F194" s="498" t="s">
        <v>61</v>
      </c>
      <c r="G194" s="206"/>
      <c r="H194" s="406"/>
      <c r="I194" s="406"/>
      <c r="J194" s="406"/>
      <c r="K194" s="406"/>
      <c r="L194" s="406">
        <v>35</v>
      </c>
      <c r="M194" s="406"/>
      <c r="N194" s="406">
        <v>43</v>
      </c>
      <c r="O194" s="186">
        <f>SUM(G194:N194)</f>
        <v>78</v>
      </c>
    </row>
    <row r="195" spans="1:15" ht="17" customHeight="1" x14ac:dyDescent="0.2">
      <c r="A195" s="286">
        <v>13</v>
      </c>
      <c r="B195" s="85"/>
      <c r="C195" s="85"/>
      <c r="D195" s="376" t="s">
        <v>416</v>
      </c>
      <c r="E195" s="376" t="s">
        <v>417</v>
      </c>
      <c r="F195" s="376" t="s">
        <v>275</v>
      </c>
      <c r="G195" s="140"/>
      <c r="H195" s="408"/>
      <c r="I195" s="408">
        <v>34</v>
      </c>
      <c r="J195" s="408">
        <v>35</v>
      </c>
      <c r="K195" s="408"/>
      <c r="L195" s="408"/>
      <c r="M195" s="408"/>
      <c r="N195" s="408"/>
      <c r="O195" s="186">
        <f>SUM(G195:N195)</f>
        <v>69</v>
      </c>
    </row>
    <row r="196" spans="1:15" ht="17" customHeight="1" x14ac:dyDescent="0.2">
      <c r="A196" s="175">
        <v>13</v>
      </c>
      <c r="B196" s="125"/>
      <c r="C196" s="125"/>
      <c r="D196" s="376" t="s">
        <v>409</v>
      </c>
      <c r="E196" s="376" t="s">
        <v>410</v>
      </c>
      <c r="F196" s="376" t="s">
        <v>37</v>
      </c>
      <c r="G196" s="140">
        <v>29</v>
      </c>
      <c r="H196" s="408"/>
      <c r="I196" s="408"/>
      <c r="J196" s="408"/>
      <c r="K196" s="408"/>
      <c r="L196" s="408"/>
      <c r="M196" s="408"/>
      <c r="N196" s="408">
        <v>38</v>
      </c>
      <c r="O196" s="186">
        <f>SUM(G196:N196)</f>
        <v>67</v>
      </c>
    </row>
    <row r="197" spans="1:15" ht="17" customHeight="1" x14ac:dyDescent="0.2">
      <c r="A197" s="175">
        <v>15</v>
      </c>
      <c r="B197" s="102"/>
      <c r="C197" s="102"/>
      <c r="D197" s="174" t="s">
        <v>392</v>
      </c>
      <c r="E197" s="174" t="s">
        <v>125</v>
      </c>
      <c r="F197" s="174" t="s">
        <v>32</v>
      </c>
      <c r="G197" s="168">
        <v>64</v>
      </c>
      <c r="H197" s="405"/>
      <c r="I197" s="405"/>
      <c r="J197" s="405"/>
      <c r="K197" s="405"/>
      <c r="L197" s="405"/>
      <c r="M197" s="405"/>
      <c r="N197" s="405"/>
      <c r="O197" s="187">
        <f t="shared" ref="O197:O202" si="19">SUM(G197:N197)</f>
        <v>64</v>
      </c>
    </row>
    <row r="198" spans="1:15" ht="18" customHeight="1" x14ac:dyDescent="0.2">
      <c r="A198" s="286">
        <v>16</v>
      </c>
      <c r="B198" s="177"/>
      <c r="C198" s="177"/>
      <c r="D198" s="116" t="s">
        <v>501</v>
      </c>
      <c r="E198" s="116" t="s">
        <v>502</v>
      </c>
      <c r="F198" s="116" t="s">
        <v>86</v>
      </c>
      <c r="G198" s="173">
        <v>64</v>
      </c>
      <c r="H198" s="401"/>
      <c r="I198" s="401"/>
      <c r="J198" s="401"/>
      <c r="K198" s="401"/>
      <c r="L198" s="401"/>
      <c r="M198" s="401"/>
      <c r="N198" s="401"/>
      <c r="O198" s="186">
        <f t="shared" si="19"/>
        <v>64</v>
      </c>
    </row>
    <row r="199" spans="1:15" ht="17" customHeight="1" x14ac:dyDescent="0.2">
      <c r="A199" s="286">
        <v>17</v>
      </c>
      <c r="B199" s="85"/>
      <c r="C199" s="85"/>
      <c r="D199" s="115" t="s">
        <v>423</v>
      </c>
      <c r="E199" s="115" t="s">
        <v>368</v>
      </c>
      <c r="F199" s="115" t="s">
        <v>51</v>
      </c>
      <c r="G199" s="137">
        <v>59</v>
      </c>
      <c r="H199" s="402"/>
      <c r="I199" s="402"/>
      <c r="J199" s="402"/>
      <c r="K199" s="402"/>
      <c r="L199" s="402"/>
      <c r="M199" s="402"/>
      <c r="N199" s="402"/>
      <c r="O199" s="186">
        <f t="shared" si="19"/>
        <v>59</v>
      </c>
    </row>
    <row r="200" spans="1:15" ht="18" customHeight="1" x14ac:dyDescent="0.2">
      <c r="A200" s="175">
        <v>18</v>
      </c>
      <c r="B200" s="85"/>
      <c r="C200" s="85"/>
      <c r="D200" s="115" t="s">
        <v>412</v>
      </c>
      <c r="E200" s="178" t="s">
        <v>413</v>
      </c>
      <c r="F200" s="115" t="s">
        <v>33</v>
      </c>
      <c r="G200" s="137">
        <v>55</v>
      </c>
      <c r="H200" s="400"/>
      <c r="I200" s="400"/>
      <c r="J200" s="400"/>
      <c r="K200" s="400"/>
      <c r="L200" s="400"/>
      <c r="M200" s="400"/>
      <c r="N200" s="400"/>
      <c r="O200" s="185">
        <f t="shared" si="19"/>
        <v>55</v>
      </c>
    </row>
    <row r="201" spans="1:15" ht="18" customHeight="1" x14ac:dyDescent="0.2">
      <c r="A201" s="175">
        <v>19</v>
      </c>
      <c r="B201" s="85"/>
      <c r="C201" s="223"/>
      <c r="D201" s="115" t="s">
        <v>414</v>
      </c>
      <c r="E201" s="178" t="s">
        <v>415</v>
      </c>
      <c r="F201" s="115" t="s">
        <v>587</v>
      </c>
      <c r="G201" s="137">
        <v>51</v>
      </c>
      <c r="H201" s="400"/>
      <c r="I201" s="400"/>
      <c r="J201" s="400"/>
      <c r="K201" s="400"/>
      <c r="L201" s="400"/>
      <c r="M201" s="400"/>
      <c r="N201" s="400"/>
      <c r="O201" s="185">
        <f t="shared" si="19"/>
        <v>51</v>
      </c>
    </row>
    <row r="202" spans="1:15" ht="18" customHeight="1" x14ac:dyDescent="0.2">
      <c r="A202" s="286">
        <v>20</v>
      </c>
      <c r="B202" s="362"/>
      <c r="C202" s="223"/>
      <c r="D202" s="115" t="s">
        <v>262</v>
      </c>
      <c r="E202" s="115" t="s">
        <v>503</v>
      </c>
      <c r="F202" s="115" t="s">
        <v>33</v>
      </c>
      <c r="G202" s="137">
        <v>48</v>
      </c>
      <c r="H202" s="400"/>
      <c r="I202" s="400"/>
      <c r="J202" s="400"/>
      <c r="K202" s="400"/>
      <c r="L202" s="400"/>
      <c r="M202" s="400"/>
      <c r="N202" s="400"/>
      <c r="O202" s="185">
        <f t="shared" si="19"/>
        <v>48</v>
      </c>
    </row>
    <row r="203" spans="1:15" ht="18" customHeight="1" x14ac:dyDescent="0.2">
      <c r="A203" s="286">
        <v>21</v>
      </c>
      <c r="B203" s="362"/>
      <c r="C203" s="223"/>
      <c r="D203" s="114" t="s">
        <v>407</v>
      </c>
      <c r="E203" s="114" t="s">
        <v>408</v>
      </c>
      <c r="F203" s="114" t="s">
        <v>587</v>
      </c>
      <c r="G203" s="137">
        <v>40</v>
      </c>
      <c r="H203" s="400"/>
      <c r="I203" s="400"/>
      <c r="J203" s="400"/>
      <c r="K203" s="400"/>
      <c r="L203" s="400"/>
      <c r="M203" s="400"/>
      <c r="N203" s="400"/>
      <c r="O203" s="186">
        <f t="shared" ref="O203" si="20">SUM(G203:N203)</f>
        <v>40</v>
      </c>
    </row>
    <row r="204" spans="1:15" ht="18" customHeight="1" x14ac:dyDescent="0.2">
      <c r="A204" s="175">
        <v>22</v>
      </c>
      <c r="B204" s="362"/>
      <c r="C204" s="223"/>
      <c r="D204" s="116" t="s">
        <v>224</v>
      </c>
      <c r="E204" s="116" t="s">
        <v>225</v>
      </c>
      <c r="F204" s="116" t="s">
        <v>37</v>
      </c>
      <c r="G204" s="206">
        <v>36</v>
      </c>
      <c r="H204" s="406"/>
      <c r="I204" s="406"/>
      <c r="J204" s="406"/>
      <c r="K204" s="406"/>
      <c r="L204" s="406"/>
      <c r="M204" s="406"/>
      <c r="N204" s="406"/>
      <c r="O204" s="407">
        <f>SUM(G204:N204)</f>
        <v>36</v>
      </c>
    </row>
    <row r="205" spans="1:15" ht="18" customHeight="1" x14ac:dyDescent="0.2">
      <c r="A205" s="175">
        <v>23</v>
      </c>
      <c r="B205" s="85"/>
      <c r="C205" s="362"/>
      <c r="D205" s="376" t="s">
        <v>655</v>
      </c>
      <c r="E205" s="376" t="s">
        <v>656</v>
      </c>
      <c r="F205" s="376" t="s">
        <v>278</v>
      </c>
      <c r="G205" s="140"/>
      <c r="H205" s="408"/>
      <c r="I205" s="408">
        <v>32</v>
      </c>
      <c r="J205" s="408"/>
      <c r="K205" s="408"/>
      <c r="L205" s="408"/>
      <c r="M205" s="408"/>
      <c r="N205" s="408"/>
      <c r="O205" s="186">
        <f>SUM(G205:N205)</f>
        <v>32</v>
      </c>
    </row>
    <row r="217" spans="3:11" x14ac:dyDescent="0.15">
      <c r="C217" s="75" t="s">
        <v>659</v>
      </c>
    </row>
    <row r="220" spans="3:11" x14ac:dyDescent="0.15">
      <c r="K220" s="75"/>
    </row>
  </sheetData>
  <mergeCells count="8">
    <mergeCell ref="D181:F181"/>
    <mergeCell ref="D114:F114"/>
    <mergeCell ref="D1:F1"/>
    <mergeCell ref="D46:F46"/>
    <mergeCell ref="D15:F15"/>
    <mergeCell ref="D66:F66"/>
    <mergeCell ref="D83:F83"/>
    <mergeCell ref="D154:F154"/>
  </mergeCells>
  <pageMargins left="0.7" right="0.7" top="0.75" bottom="0.75" header="0.3" footer="0.3"/>
  <pageSetup paperSize="9" orientation="portrait" r:id="rId1"/>
  <ignoredErrors>
    <ignoredError sqref="O86 O121 O130 O163 O18 O33 O4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1"/>
  <sheetViews>
    <sheetView tabSelected="1" topLeftCell="A45" zoomScaleNormal="85" workbookViewId="0">
      <selection activeCell="Q66" sqref="Q66"/>
    </sheetView>
  </sheetViews>
  <sheetFormatPr baseColWidth="10" defaultColWidth="12.5" defaultRowHeight="15" customHeight="1" x14ac:dyDescent="0.15"/>
  <cols>
    <col min="1" max="1" width="6.33203125" style="8" customWidth="1"/>
    <col min="2" max="2" width="16.6640625" customWidth="1"/>
    <col min="3" max="3" width="17" customWidth="1"/>
    <col min="4" max="4" width="18" customWidth="1"/>
    <col min="5" max="5" width="20.1640625" customWidth="1"/>
    <col min="6" max="6" width="19.83203125" customWidth="1"/>
    <col min="7" max="14" width="4" customWidth="1"/>
    <col min="15" max="15" width="7.1640625" customWidth="1"/>
    <col min="16" max="16" width="8.5" customWidth="1"/>
    <col min="17" max="17" width="8.83203125" customWidth="1"/>
    <col min="18" max="18" width="7.83203125" customWidth="1"/>
  </cols>
  <sheetData>
    <row r="1" spans="1:19" ht="19.5" customHeight="1" thickBot="1" x14ac:dyDescent="0.2">
      <c r="A1" s="336"/>
      <c r="B1" s="253" t="s">
        <v>280</v>
      </c>
      <c r="C1" s="254"/>
      <c r="D1" s="751" t="s">
        <v>12</v>
      </c>
      <c r="E1" s="751"/>
      <c r="F1" s="751"/>
      <c r="G1" s="328"/>
      <c r="H1" s="256"/>
      <c r="I1" s="256"/>
      <c r="J1" s="256"/>
      <c r="K1" s="256"/>
      <c r="L1" s="256"/>
      <c r="M1" s="256"/>
      <c r="N1" s="256"/>
      <c r="O1" s="256"/>
    </row>
    <row r="2" spans="1:19" ht="33" customHeight="1" thickTop="1" thickBot="1" x14ac:dyDescent="0.2">
      <c r="A2" s="243" t="s">
        <v>28</v>
      </c>
      <c r="B2" s="244" t="s">
        <v>4</v>
      </c>
      <c r="C2" s="244" t="s">
        <v>5</v>
      </c>
      <c r="D2" s="244" t="s">
        <v>1</v>
      </c>
      <c r="E2" s="244" t="s">
        <v>2</v>
      </c>
      <c r="F2" s="245" t="s">
        <v>3</v>
      </c>
      <c r="G2" s="246" t="s">
        <v>311</v>
      </c>
      <c r="H2" s="301" t="s">
        <v>592</v>
      </c>
      <c r="I2" s="448" t="s">
        <v>644</v>
      </c>
      <c r="J2" s="301" t="s">
        <v>657</v>
      </c>
      <c r="K2" s="244" t="s">
        <v>660</v>
      </c>
      <c r="L2" s="246" t="s">
        <v>681</v>
      </c>
      <c r="M2" s="244" t="s">
        <v>688</v>
      </c>
      <c r="N2" s="244" t="s">
        <v>697</v>
      </c>
      <c r="O2" s="247" t="s">
        <v>9</v>
      </c>
    </row>
    <row r="3" spans="1:19" s="4" customFormat="1" ht="20" customHeight="1" thickTop="1" x14ac:dyDescent="0.2">
      <c r="A3" s="669">
        <v>1</v>
      </c>
      <c r="B3" s="719" t="s">
        <v>136</v>
      </c>
      <c r="C3" s="719" t="s">
        <v>137</v>
      </c>
      <c r="D3" s="719" t="s">
        <v>138</v>
      </c>
      <c r="E3" s="719" t="s">
        <v>139</v>
      </c>
      <c r="F3" s="719" t="s">
        <v>302</v>
      </c>
      <c r="G3" s="627">
        <v>55</v>
      </c>
      <c r="H3" s="628">
        <v>55</v>
      </c>
      <c r="I3" s="720">
        <v>56</v>
      </c>
      <c r="J3" s="720">
        <v>57</v>
      </c>
      <c r="K3" s="720">
        <v>61</v>
      </c>
      <c r="L3" s="720">
        <v>57</v>
      </c>
      <c r="M3" s="720">
        <v>59</v>
      </c>
      <c r="N3" s="720">
        <v>62</v>
      </c>
      <c r="O3" s="721">
        <f>SUM(G3:N3)-G3-H3-I3-J3</f>
        <v>239</v>
      </c>
      <c r="P3" s="63"/>
    </row>
    <row r="4" spans="1:19" s="4" customFormat="1" ht="20" customHeight="1" x14ac:dyDescent="0.2">
      <c r="A4" s="513">
        <v>2</v>
      </c>
      <c r="B4" s="514" t="s">
        <v>169</v>
      </c>
      <c r="C4" s="514" t="s">
        <v>170</v>
      </c>
      <c r="D4" s="514" t="s">
        <v>204</v>
      </c>
      <c r="E4" s="514" t="s">
        <v>205</v>
      </c>
      <c r="F4" s="514" t="s">
        <v>33</v>
      </c>
      <c r="G4" s="467">
        <v>59</v>
      </c>
      <c r="H4" s="467">
        <v>64</v>
      </c>
      <c r="I4" s="467">
        <v>51</v>
      </c>
      <c r="J4" s="467">
        <v>52</v>
      </c>
      <c r="K4" s="467"/>
      <c r="L4" s="467">
        <v>44</v>
      </c>
      <c r="M4" s="467">
        <v>50</v>
      </c>
      <c r="N4" s="467">
        <v>49</v>
      </c>
      <c r="O4" s="546">
        <f>SUM(G4:N4)-L4-M4-N4</f>
        <v>226</v>
      </c>
      <c r="P4" s="63"/>
    </row>
    <row r="5" spans="1:19" s="4" customFormat="1" ht="20" customHeight="1" thickBot="1" x14ac:dyDescent="0.25">
      <c r="A5" s="702">
        <v>3</v>
      </c>
      <c r="B5" s="567" t="s">
        <v>167</v>
      </c>
      <c r="C5" s="567" t="s">
        <v>168</v>
      </c>
      <c r="D5" s="567" t="s">
        <v>73</v>
      </c>
      <c r="E5" s="567" t="s">
        <v>312</v>
      </c>
      <c r="F5" s="567" t="s">
        <v>33</v>
      </c>
      <c r="G5" s="531">
        <v>64</v>
      </c>
      <c r="H5" s="542"/>
      <c r="I5" s="542">
        <v>47</v>
      </c>
      <c r="J5" s="542">
        <v>48</v>
      </c>
      <c r="K5" s="542"/>
      <c r="L5" s="542">
        <v>52</v>
      </c>
      <c r="M5" s="542">
        <v>54</v>
      </c>
      <c r="N5" s="542">
        <v>53</v>
      </c>
      <c r="O5" s="550">
        <f>SUM(G5:N5)-I5-J5</f>
        <v>223</v>
      </c>
      <c r="P5" s="63"/>
    </row>
    <row r="6" spans="1:19" s="4" customFormat="1" ht="20" customHeight="1" thickTop="1" x14ac:dyDescent="0.2">
      <c r="A6" s="241">
        <v>4</v>
      </c>
      <c r="B6" s="373" t="s">
        <v>171</v>
      </c>
      <c r="C6" s="373" t="s">
        <v>172</v>
      </c>
      <c r="D6" s="373" t="s">
        <v>142</v>
      </c>
      <c r="E6" s="373" t="s">
        <v>456</v>
      </c>
      <c r="F6" s="373" t="s">
        <v>37</v>
      </c>
      <c r="G6" s="169"/>
      <c r="H6" s="169"/>
      <c r="I6" s="169"/>
      <c r="J6" s="169"/>
      <c r="K6" s="169">
        <v>56</v>
      </c>
      <c r="L6" s="168">
        <v>48</v>
      </c>
      <c r="M6" s="169">
        <v>46</v>
      </c>
      <c r="N6" s="169">
        <v>57</v>
      </c>
      <c r="O6" s="210">
        <f>SUM(G6:N6)</f>
        <v>207</v>
      </c>
      <c r="P6" s="63"/>
      <c r="Q6" s="4" t="s">
        <v>10</v>
      </c>
    </row>
    <row r="7" spans="1:19" ht="19.5" customHeight="1" x14ac:dyDescent="0.2">
      <c r="A7" s="52">
        <v>5</v>
      </c>
      <c r="B7" s="365" t="s">
        <v>169</v>
      </c>
      <c r="C7" s="365" t="s">
        <v>226</v>
      </c>
      <c r="D7" s="365" t="s">
        <v>79</v>
      </c>
      <c r="E7" s="365" t="s">
        <v>227</v>
      </c>
      <c r="F7" s="365" t="s">
        <v>223</v>
      </c>
      <c r="G7" s="140">
        <v>45</v>
      </c>
      <c r="H7" s="140">
        <v>48</v>
      </c>
      <c r="I7" s="140">
        <v>40</v>
      </c>
      <c r="J7" s="140"/>
      <c r="K7" s="140">
        <v>52</v>
      </c>
      <c r="L7" s="138">
        <v>41</v>
      </c>
      <c r="M7" s="140">
        <v>40</v>
      </c>
      <c r="N7" s="140">
        <v>46</v>
      </c>
      <c r="O7" s="80">
        <f>SUM(G7:N7)-I7-M7-L7</f>
        <v>191</v>
      </c>
      <c r="P7" s="45"/>
    </row>
    <row r="8" spans="1:19" s="4" customFormat="1" ht="20" customHeight="1" x14ac:dyDescent="0.2">
      <c r="A8" s="52">
        <v>6</v>
      </c>
      <c r="B8" s="365" t="s">
        <v>166</v>
      </c>
      <c r="C8" s="365" t="s">
        <v>82</v>
      </c>
      <c r="D8" s="365" t="s">
        <v>150</v>
      </c>
      <c r="E8" s="365" t="s">
        <v>151</v>
      </c>
      <c r="F8" s="365" t="s">
        <v>314</v>
      </c>
      <c r="G8" s="140">
        <v>48</v>
      </c>
      <c r="H8" s="138">
        <v>45</v>
      </c>
      <c r="I8" s="138"/>
      <c r="J8" s="138"/>
      <c r="K8" s="138"/>
      <c r="L8" s="138"/>
      <c r="M8" s="138">
        <v>43</v>
      </c>
      <c r="N8" s="138">
        <v>43</v>
      </c>
      <c r="O8" s="80">
        <f>SUM(G8:N8)</f>
        <v>179</v>
      </c>
      <c r="P8" s="63"/>
    </row>
    <row r="9" spans="1:19" ht="19.5" customHeight="1" x14ac:dyDescent="0.2">
      <c r="A9" s="52">
        <v>7</v>
      </c>
      <c r="B9" s="365" t="s">
        <v>282</v>
      </c>
      <c r="C9" s="365" t="s">
        <v>283</v>
      </c>
      <c r="D9" s="365" t="s">
        <v>208</v>
      </c>
      <c r="E9" s="365" t="s">
        <v>125</v>
      </c>
      <c r="F9" s="365" t="s">
        <v>32</v>
      </c>
      <c r="G9" s="140">
        <v>42</v>
      </c>
      <c r="H9" s="138"/>
      <c r="I9" s="138">
        <v>37</v>
      </c>
      <c r="J9" s="138">
        <v>44</v>
      </c>
      <c r="K9" s="138">
        <v>48</v>
      </c>
      <c r="L9" s="138">
        <v>38</v>
      </c>
      <c r="M9" s="138">
        <v>37</v>
      </c>
      <c r="N9" s="138">
        <v>38</v>
      </c>
      <c r="O9" s="80">
        <f>SUM(G9:N9)-I9-M9-L9</f>
        <v>172</v>
      </c>
      <c r="P9" s="45"/>
    </row>
    <row r="10" spans="1:19" ht="19.5" customHeight="1" x14ac:dyDescent="0.2">
      <c r="A10" s="52">
        <v>8</v>
      </c>
      <c r="B10" s="365" t="s">
        <v>91</v>
      </c>
      <c r="C10" s="365" t="s">
        <v>326</v>
      </c>
      <c r="D10" s="365" t="s">
        <v>195</v>
      </c>
      <c r="E10" s="365" t="s">
        <v>196</v>
      </c>
      <c r="F10" s="365" t="s">
        <v>302</v>
      </c>
      <c r="G10" s="140"/>
      <c r="H10" s="140"/>
      <c r="I10" s="140"/>
      <c r="J10" s="140"/>
      <c r="K10" s="140">
        <v>39</v>
      </c>
      <c r="L10" s="140">
        <v>33</v>
      </c>
      <c r="M10" s="140">
        <v>35</v>
      </c>
      <c r="N10" s="140">
        <v>40</v>
      </c>
      <c r="O10" s="80">
        <f>SUM(G10:N10)</f>
        <v>147</v>
      </c>
      <c r="P10" s="45"/>
    </row>
    <row r="11" spans="1:19" ht="19.5" customHeight="1" x14ac:dyDescent="0.2">
      <c r="A11" s="52">
        <v>9</v>
      </c>
      <c r="B11" s="365" t="s">
        <v>144</v>
      </c>
      <c r="C11" s="365" t="s">
        <v>145</v>
      </c>
      <c r="D11" s="365" t="s">
        <v>146</v>
      </c>
      <c r="E11" s="365" t="s">
        <v>147</v>
      </c>
      <c r="F11" s="365" t="s">
        <v>37</v>
      </c>
      <c r="G11" s="138">
        <v>34</v>
      </c>
      <c r="H11" s="138">
        <v>40</v>
      </c>
      <c r="I11" s="138"/>
      <c r="J11" s="138"/>
      <c r="K11" s="138">
        <v>45</v>
      </c>
      <c r="L11" s="140"/>
      <c r="M11" s="138"/>
      <c r="N11" s="138">
        <v>27</v>
      </c>
      <c r="O11" s="80">
        <f>SUM(G11:N11)</f>
        <v>146</v>
      </c>
      <c r="P11" s="45"/>
      <c r="Q11" s="11" t="s">
        <v>10</v>
      </c>
    </row>
    <row r="12" spans="1:19" ht="19.5" customHeight="1" x14ac:dyDescent="0.2">
      <c r="A12" s="52">
        <v>10</v>
      </c>
      <c r="B12" s="365" t="s">
        <v>171</v>
      </c>
      <c r="C12" s="365" t="s">
        <v>172</v>
      </c>
      <c r="D12" s="365" t="s">
        <v>173</v>
      </c>
      <c r="E12" s="365" t="s">
        <v>313</v>
      </c>
      <c r="F12" s="365" t="s">
        <v>37</v>
      </c>
      <c r="G12" s="140">
        <v>51</v>
      </c>
      <c r="H12" s="140">
        <v>51</v>
      </c>
      <c r="I12" s="140">
        <v>43</v>
      </c>
      <c r="J12" s="140"/>
      <c r="K12" s="140"/>
      <c r="L12" s="140"/>
      <c r="M12" s="140"/>
      <c r="N12" s="140"/>
      <c r="O12" s="80">
        <f>SUM(G12:N12)</f>
        <v>145</v>
      </c>
      <c r="Q12" s="11"/>
    </row>
    <row r="13" spans="1:19" ht="19.5" customHeight="1" x14ac:dyDescent="0.2">
      <c r="A13" s="52">
        <v>11</v>
      </c>
      <c r="B13" s="114" t="s">
        <v>512</v>
      </c>
      <c r="C13" s="114" t="s">
        <v>513</v>
      </c>
      <c r="D13" s="114" t="s">
        <v>437</v>
      </c>
      <c r="E13" s="114" t="s">
        <v>438</v>
      </c>
      <c r="F13" s="473" t="s">
        <v>37</v>
      </c>
      <c r="G13" s="138"/>
      <c r="H13" s="138"/>
      <c r="I13" s="138"/>
      <c r="J13" s="138"/>
      <c r="K13" s="138">
        <v>42</v>
      </c>
      <c r="L13" s="140">
        <v>31</v>
      </c>
      <c r="M13" s="138">
        <v>29</v>
      </c>
      <c r="N13" s="138">
        <v>26</v>
      </c>
      <c r="O13" s="80">
        <f>SUM(G13:N13)</f>
        <v>128</v>
      </c>
      <c r="P13" s="45" t="s">
        <v>10</v>
      </c>
      <c r="Q13" s="96"/>
      <c r="R13" s="21"/>
    </row>
    <row r="14" spans="1:19" ht="19.5" customHeight="1" x14ac:dyDescent="0.2">
      <c r="A14" s="52">
        <v>12</v>
      </c>
      <c r="B14" s="365" t="s">
        <v>171</v>
      </c>
      <c r="C14" s="365" t="s">
        <v>122</v>
      </c>
      <c r="D14" s="365" t="s">
        <v>197</v>
      </c>
      <c r="E14" s="365" t="s">
        <v>198</v>
      </c>
      <c r="F14" s="365" t="s">
        <v>37</v>
      </c>
      <c r="G14" s="140"/>
      <c r="H14" s="140"/>
      <c r="I14" s="140"/>
      <c r="J14" s="140"/>
      <c r="K14" s="140">
        <v>37</v>
      </c>
      <c r="L14" s="140">
        <v>29</v>
      </c>
      <c r="M14" s="140">
        <v>27</v>
      </c>
      <c r="N14" s="140">
        <v>28</v>
      </c>
      <c r="O14" s="80">
        <f>SUM(G14:N14)</f>
        <v>121</v>
      </c>
      <c r="P14" s="45"/>
      <c r="Q14" s="96"/>
      <c r="R14" s="21"/>
    </row>
    <row r="15" spans="1:19" ht="19.5" customHeight="1" x14ac:dyDescent="0.2">
      <c r="A15" s="52">
        <v>13</v>
      </c>
      <c r="B15" s="365" t="s">
        <v>91</v>
      </c>
      <c r="C15" s="365" t="s">
        <v>326</v>
      </c>
      <c r="D15" s="365" t="s">
        <v>288</v>
      </c>
      <c r="E15" s="365" t="s">
        <v>289</v>
      </c>
      <c r="F15" s="365" t="s">
        <v>302</v>
      </c>
      <c r="G15" s="138">
        <v>27</v>
      </c>
      <c r="H15" s="138">
        <v>38</v>
      </c>
      <c r="I15" s="138">
        <v>34</v>
      </c>
      <c r="J15" s="138"/>
      <c r="K15" s="138"/>
      <c r="L15" s="138"/>
      <c r="M15" s="138"/>
      <c r="N15" s="138"/>
      <c r="O15" s="80">
        <f t="shared" ref="O15" si="0">SUM(G15:N15)</f>
        <v>99</v>
      </c>
      <c r="P15" s="45"/>
      <c r="Q15" s="96"/>
      <c r="R15" s="21"/>
    </row>
    <row r="16" spans="1:19" ht="19.5" customHeight="1" x14ac:dyDescent="0.2">
      <c r="A16" s="52">
        <v>14</v>
      </c>
      <c r="B16" s="365" t="s">
        <v>230</v>
      </c>
      <c r="C16" s="365" t="s">
        <v>231</v>
      </c>
      <c r="D16" s="365" t="s">
        <v>199</v>
      </c>
      <c r="E16" s="365" t="s">
        <v>200</v>
      </c>
      <c r="F16" s="365" t="s">
        <v>37</v>
      </c>
      <c r="G16" s="140"/>
      <c r="H16" s="140"/>
      <c r="I16" s="140"/>
      <c r="J16" s="140"/>
      <c r="K16" s="140">
        <v>35</v>
      </c>
      <c r="L16" s="140">
        <v>27</v>
      </c>
      <c r="M16" s="140"/>
      <c r="N16" s="140">
        <v>36</v>
      </c>
      <c r="O16" s="80">
        <f t="shared" ref="O16:O22" si="1">SUM(G16:N16)</f>
        <v>98</v>
      </c>
      <c r="P16" s="45"/>
      <c r="S16" s="75" t="s">
        <v>10</v>
      </c>
    </row>
    <row r="17" spans="1:19" ht="19.5" customHeight="1" x14ac:dyDescent="0.2">
      <c r="A17" s="52">
        <v>15</v>
      </c>
      <c r="B17" s="365" t="s">
        <v>228</v>
      </c>
      <c r="C17" s="365" t="s">
        <v>143</v>
      </c>
      <c r="D17" s="365" t="s">
        <v>319</v>
      </c>
      <c r="E17" s="365" t="s">
        <v>229</v>
      </c>
      <c r="F17" s="365" t="s">
        <v>61</v>
      </c>
      <c r="G17" s="140">
        <v>30</v>
      </c>
      <c r="H17" s="140"/>
      <c r="I17" s="140"/>
      <c r="J17" s="140"/>
      <c r="K17" s="140"/>
      <c r="L17" s="140"/>
      <c r="M17" s="140">
        <v>33</v>
      </c>
      <c r="N17" s="140">
        <v>32</v>
      </c>
      <c r="O17" s="80">
        <f t="shared" si="1"/>
        <v>95</v>
      </c>
      <c r="P17" s="45"/>
      <c r="S17" s="75"/>
    </row>
    <row r="18" spans="1:19" ht="19.5" customHeight="1" x14ac:dyDescent="0.2">
      <c r="A18" s="52">
        <v>16</v>
      </c>
      <c r="B18" s="495" t="s">
        <v>119</v>
      </c>
      <c r="C18" s="495" t="s">
        <v>291</v>
      </c>
      <c r="D18" s="495" t="s">
        <v>292</v>
      </c>
      <c r="E18" s="495" t="s">
        <v>293</v>
      </c>
      <c r="F18" s="498" t="s">
        <v>61</v>
      </c>
      <c r="G18" s="140"/>
      <c r="H18" s="140"/>
      <c r="I18" s="140"/>
      <c r="J18" s="140"/>
      <c r="K18" s="140"/>
      <c r="L18" s="140">
        <v>35</v>
      </c>
      <c r="M18" s="140">
        <v>25</v>
      </c>
      <c r="N18" s="140">
        <v>30</v>
      </c>
      <c r="O18" s="80">
        <f t="shared" si="1"/>
        <v>90</v>
      </c>
      <c r="P18" s="45"/>
      <c r="S18" s="75"/>
    </row>
    <row r="19" spans="1:19" ht="19.5" customHeight="1" x14ac:dyDescent="0.2">
      <c r="A19" s="52">
        <v>17</v>
      </c>
      <c r="B19" s="365" t="s">
        <v>171</v>
      </c>
      <c r="C19" s="365" t="s">
        <v>122</v>
      </c>
      <c r="D19" s="365" t="s">
        <v>199</v>
      </c>
      <c r="E19" s="365" t="s">
        <v>200</v>
      </c>
      <c r="F19" s="365" t="s">
        <v>37</v>
      </c>
      <c r="G19" s="140">
        <v>38</v>
      </c>
      <c r="H19" s="140">
        <v>42</v>
      </c>
      <c r="I19" s="140"/>
      <c r="J19" s="140"/>
      <c r="K19" s="140"/>
      <c r="L19" s="140"/>
      <c r="M19" s="140"/>
      <c r="N19" s="140"/>
      <c r="O19" s="80">
        <f t="shared" si="1"/>
        <v>80</v>
      </c>
      <c r="P19" s="45"/>
      <c r="S19" s="75"/>
    </row>
    <row r="20" spans="1:19" ht="19.5" customHeight="1" x14ac:dyDescent="0.2">
      <c r="A20" s="52">
        <v>18</v>
      </c>
      <c r="B20" s="365" t="s">
        <v>177</v>
      </c>
      <c r="C20" s="365" t="s">
        <v>178</v>
      </c>
      <c r="D20" s="365" t="s">
        <v>179</v>
      </c>
      <c r="E20" s="365" t="s">
        <v>180</v>
      </c>
      <c r="F20" s="365" t="s">
        <v>33</v>
      </c>
      <c r="G20" s="140">
        <v>40</v>
      </c>
      <c r="H20" s="140"/>
      <c r="I20" s="140"/>
      <c r="J20" s="140"/>
      <c r="K20" s="140"/>
      <c r="L20" s="140"/>
      <c r="M20" s="140"/>
      <c r="N20" s="140">
        <v>36</v>
      </c>
      <c r="O20" s="80">
        <f t="shared" si="1"/>
        <v>76</v>
      </c>
      <c r="P20" s="45"/>
      <c r="Q20" s="11" t="s">
        <v>10</v>
      </c>
    </row>
    <row r="21" spans="1:19" ht="19.5" customHeight="1" x14ac:dyDescent="0.2">
      <c r="A21" s="52">
        <v>19</v>
      </c>
      <c r="B21" s="376" t="s">
        <v>510</v>
      </c>
      <c r="C21" s="376" t="s">
        <v>511</v>
      </c>
      <c r="D21" s="376" t="s">
        <v>432</v>
      </c>
      <c r="E21" s="376" t="s">
        <v>324</v>
      </c>
      <c r="F21" s="365" t="s">
        <v>128</v>
      </c>
      <c r="G21" s="362"/>
      <c r="H21" s="362"/>
      <c r="I21" s="362"/>
      <c r="J21" s="396">
        <v>41</v>
      </c>
      <c r="K21" s="396"/>
      <c r="L21" s="396"/>
      <c r="M21" s="396">
        <v>31</v>
      </c>
      <c r="N21" s="396"/>
      <c r="O21" s="80">
        <f t="shared" si="1"/>
        <v>72</v>
      </c>
      <c r="P21" s="45"/>
      <c r="Q21" s="11"/>
    </row>
    <row r="22" spans="1:19" ht="19.5" customHeight="1" x14ac:dyDescent="0.2">
      <c r="A22" s="52">
        <v>20</v>
      </c>
      <c r="B22" s="365" t="s">
        <v>230</v>
      </c>
      <c r="C22" s="365" t="s">
        <v>231</v>
      </c>
      <c r="D22" s="365" t="s">
        <v>197</v>
      </c>
      <c r="E22" s="365" t="s">
        <v>198</v>
      </c>
      <c r="F22" s="365" t="s">
        <v>37</v>
      </c>
      <c r="G22" s="138">
        <v>27</v>
      </c>
      <c r="H22" s="138">
        <v>36</v>
      </c>
      <c r="I22" s="138"/>
      <c r="J22" s="138"/>
      <c r="K22" s="138"/>
      <c r="L22" s="140"/>
      <c r="M22" s="138"/>
      <c r="N22" s="138"/>
      <c r="O22" s="80">
        <f t="shared" si="1"/>
        <v>63</v>
      </c>
      <c r="P22" s="45"/>
      <c r="Q22" s="11"/>
    </row>
    <row r="23" spans="1:19" ht="21.75" customHeight="1" x14ac:dyDescent="0.2">
      <c r="A23" s="52">
        <v>21</v>
      </c>
      <c r="B23" s="365" t="s">
        <v>315</v>
      </c>
      <c r="C23" s="365" t="s">
        <v>81</v>
      </c>
      <c r="D23" s="365" t="s">
        <v>316</v>
      </c>
      <c r="E23" s="365" t="s">
        <v>143</v>
      </c>
      <c r="F23" s="365" t="s">
        <v>61</v>
      </c>
      <c r="G23" s="140">
        <v>36</v>
      </c>
      <c r="H23" s="140"/>
      <c r="I23" s="140"/>
      <c r="J23" s="140"/>
      <c r="K23" s="140"/>
      <c r="L23" s="140"/>
      <c r="M23" s="140"/>
      <c r="N23" s="140"/>
      <c r="O23" s="80">
        <f t="shared" ref="O23" si="2">SUM(G23:N23)</f>
        <v>36</v>
      </c>
      <c r="P23" s="45"/>
      <c r="Q23" s="11"/>
    </row>
    <row r="24" spans="1:19" ht="21.75" customHeight="1" x14ac:dyDescent="0.2">
      <c r="A24" s="52">
        <v>22</v>
      </c>
      <c r="B24" s="365" t="s">
        <v>317</v>
      </c>
      <c r="C24" s="365" t="s">
        <v>318</v>
      </c>
      <c r="D24" s="365" t="s">
        <v>195</v>
      </c>
      <c r="E24" s="365" t="s">
        <v>196</v>
      </c>
      <c r="F24" s="365" t="s">
        <v>302</v>
      </c>
      <c r="G24" s="138">
        <v>34</v>
      </c>
      <c r="H24" s="214"/>
      <c r="I24" s="214"/>
      <c r="J24" s="214"/>
      <c r="K24" s="214"/>
      <c r="L24" s="138"/>
      <c r="M24" s="138"/>
      <c r="N24" s="138"/>
      <c r="O24" s="80">
        <f>SUM(G24:N24)</f>
        <v>34</v>
      </c>
      <c r="P24" s="45"/>
      <c r="Q24" s="11"/>
    </row>
    <row r="25" spans="1:19" ht="21.75" customHeight="1" x14ac:dyDescent="0.2">
      <c r="A25" s="52">
        <v>23</v>
      </c>
      <c r="B25" s="365" t="s">
        <v>320</v>
      </c>
      <c r="C25" s="365" t="s">
        <v>321</v>
      </c>
      <c r="D25" s="365" t="s">
        <v>322</v>
      </c>
      <c r="E25" s="365" t="s">
        <v>323</v>
      </c>
      <c r="F25" s="365" t="s">
        <v>61</v>
      </c>
      <c r="G25" s="140">
        <v>29</v>
      </c>
      <c r="H25" s="140"/>
      <c r="I25" s="140"/>
      <c r="J25" s="140"/>
      <c r="K25" s="140"/>
      <c r="L25" s="140"/>
      <c r="M25" s="140"/>
      <c r="N25" s="140"/>
      <c r="O25" s="80">
        <f>SUM(G25:N25)</f>
        <v>29</v>
      </c>
      <c r="Q25" s="11"/>
    </row>
    <row r="26" spans="1:19" ht="21.75" customHeight="1" x14ac:dyDescent="0.2">
      <c r="A26" s="52">
        <v>24</v>
      </c>
      <c r="B26" s="365" t="s">
        <v>274</v>
      </c>
      <c r="C26" s="365" t="s">
        <v>324</v>
      </c>
      <c r="D26" s="365" t="s">
        <v>325</v>
      </c>
      <c r="E26" s="365" t="s">
        <v>241</v>
      </c>
      <c r="F26" s="365" t="s">
        <v>128</v>
      </c>
      <c r="G26" s="140">
        <v>28</v>
      </c>
      <c r="H26" s="140"/>
      <c r="I26" s="140"/>
      <c r="J26" s="140"/>
      <c r="K26" s="140"/>
      <c r="L26" s="140"/>
      <c r="M26" s="140"/>
      <c r="N26" s="140"/>
      <c r="O26" s="80">
        <f>SUM(G26:N26)</f>
        <v>28</v>
      </c>
      <c r="P26" s="45"/>
      <c r="Q26" s="11"/>
    </row>
    <row r="27" spans="1:19" ht="21.75" customHeight="1" x14ac:dyDescent="0.2">
      <c r="A27" s="52">
        <v>25</v>
      </c>
      <c r="B27" s="365" t="s">
        <v>189</v>
      </c>
      <c r="C27" s="365" t="s">
        <v>190</v>
      </c>
      <c r="D27" s="365" t="s">
        <v>191</v>
      </c>
      <c r="E27" s="365" t="s">
        <v>133</v>
      </c>
      <c r="F27" s="365" t="s">
        <v>37</v>
      </c>
      <c r="G27" s="138">
        <v>27</v>
      </c>
      <c r="H27" s="138"/>
      <c r="I27" s="138"/>
      <c r="J27" s="138"/>
      <c r="K27" s="138"/>
      <c r="L27" s="138"/>
      <c r="M27" s="138"/>
      <c r="N27" s="138"/>
      <c r="O27" s="80">
        <f>SUM(G27:N27)</f>
        <v>27</v>
      </c>
      <c r="P27" s="45"/>
      <c r="Q27" s="11"/>
    </row>
    <row r="28" spans="1:19" ht="21.75" customHeight="1" x14ac:dyDescent="0.2">
      <c r="A28" s="52">
        <v>26</v>
      </c>
      <c r="B28" s="376" t="s">
        <v>516</v>
      </c>
      <c r="C28" s="376" t="s">
        <v>517</v>
      </c>
      <c r="D28" s="376" t="s">
        <v>431</v>
      </c>
      <c r="E28" s="376" t="s">
        <v>265</v>
      </c>
      <c r="F28" s="376" t="s">
        <v>51</v>
      </c>
      <c r="G28" s="362"/>
      <c r="H28" s="362"/>
      <c r="I28" s="362"/>
      <c r="J28" s="362"/>
      <c r="K28" s="362"/>
      <c r="L28" s="362"/>
      <c r="M28" s="362"/>
      <c r="N28" s="396">
        <v>25</v>
      </c>
      <c r="O28" s="80">
        <f>SUM(G28:N28)</f>
        <v>25</v>
      </c>
      <c r="P28" s="45"/>
      <c r="Q28" s="11"/>
    </row>
    <row r="29" spans="1:19" ht="21.75" customHeight="1" x14ac:dyDescent="0.15">
      <c r="A29" s="443"/>
      <c r="B29" s="362"/>
      <c r="C29" s="362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Q29" s="11"/>
    </row>
    <row r="30" spans="1:19" ht="19.5" customHeight="1" thickBot="1" x14ac:dyDescent="0.2">
      <c r="A30" s="312"/>
      <c r="B30" s="249" t="s">
        <v>14</v>
      </c>
      <c r="C30" s="250"/>
      <c r="D30" s="753" t="s">
        <v>12</v>
      </c>
      <c r="E30" s="753"/>
      <c r="F30" s="753"/>
      <c r="G30" s="313"/>
      <c r="H30" s="259"/>
      <c r="I30" s="259"/>
      <c r="J30" s="259"/>
      <c r="K30" s="259"/>
      <c r="L30" s="259"/>
      <c r="M30" s="259"/>
      <c r="N30" s="259"/>
      <c r="O30" s="259"/>
    </row>
    <row r="31" spans="1:19" ht="31.5" customHeight="1" thickTop="1" thickBot="1" x14ac:dyDescent="0.2">
      <c r="A31" s="243" t="s">
        <v>28</v>
      </c>
      <c r="B31" s="244" t="s">
        <v>4</v>
      </c>
      <c r="C31" s="244" t="s">
        <v>5</v>
      </c>
      <c r="D31" s="244" t="s">
        <v>1</v>
      </c>
      <c r="E31" s="244" t="s">
        <v>2</v>
      </c>
      <c r="F31" s="245" t="s">
        <v>3</v>
      </c>
      <c r="G31" s="246" t="s">
        <v>311</v>
      </c>
      <c r="H31" s="244" t="s">
        <v>592</v>
      </c>
      <c r="I31" s="448" t="s">
        <v>644</v>
      </c>
      <c r="J31" s="301" t="s">
        <v>657</v>
      </c>
      <c r="K31" s="244" t="s">
        <v>662</v>
      </c>
      <c r="L31" s="246" t="s">
        <v>681</v>
      </c>
      <c r="M31" s="244" t="s">
        <v>688</v>
      </c>
      <c r="N31" s="244" t="s">
        <v>697</v>
      </c>
      <c r="O31" s="247" t="s">
        <v>9</v>
      </c>
      <c r="P31" s="43"/>
      <c r="Q31" s="21"/>
      <c r="R31" s="11"/>
    </row>
    <row r="32" spans="1:19" s="4" customFormat="1" ht="20" customHeight="1" thickTop="1" x14ac:dyDescent="0.2">
      <c r="A32" s="513">
        <v>1</v>
      </c>
      <c r="B32" s="514" t="s">
        <v>115</v>
      </c>
      <c r="C32" s="514" t="s">
        <v>116</v>
      </c>
      <c r="D32" s="514" t="s">
        <v>117</v>
      </c>
      <c r="E32" s="514" t="s">
        <v>118</v>
      </c>
      <c r="F32" s="514" t="s">
        <v>32</v>
      </c>
      <c r="G32" s="499">
        <v>64</v>
      </c>
      <c r="H32" s="515">
        <v>63</v>
      </c>
      <c r="I32" s="515">
        <v>56</v>
      </c>
      <c r="J32" s="516"/>
      <c r="K32" s="516">
        <v>61</v>
      </c>
      <c r="L32" s="515"/>
      <c r="M32" s="515"/>
      <c r="N32" s="515"/>
      <c r="O32" s="517">
        <f>SUM(G32:N32)</f>
        <v>244</v>
      </c>
      <c r="P32" s="63"/>
      <c r="Q32" s="54"/>
    </row>
    <row r="33" spans="1:18" s="4" customFormat="1" ht="20" customHeight="1" x14ac:dyDescent="0.2">
      <c r="A33" s="513">
        <v>2</v>
      </c>
      <c r="B33" s="514" t="s">
        <v>236</v>
      </c>
      <c r="C33" s="514" t="s">
        <v>237</v>
      </c>
      <c r="D33" s="518" t="s">
        <v>423</v>
      </c>
      <c r="E33" s="518" t="s">
        <v>424</v>
      </c>
      <c r="F33" s="514" t="s">
        <v>37</v>
      </c>
      <c r="G33" s="470"/>
      <c r="H33" s="470"/>
      <c r="I33" s="470"/>
      <c r="J33" s="470"/>
      <c r="K33" s="519">
        <v>56</v>
      </c>
      <c r="L33" s="519">
        <v>52</v>
      </c>
      <c r="M33" s="519">
        <v>58</v>
      </c>
      <c r="N33" s="519">
        <v>57</v>
      </c>
      <c r="O33" s="520">
        <f>SUM(G33:N33)</f>
        <v>223</v>
      </c>
      <c r="P33" s="42"/>
      <c r="Q33" s="42"/>
    </row>
    <row r="34" spans="1:18" ht="19.5" customHeight="1" x14ac:dyDescent="0.2">
      <c r="A34" s="513">
        <v>3</v>
      </c>
      <c r="B34" s="514" t="s">
        <v>158</v>
      </c>
      <c r="C34" s="514" t="s">
        <v>159</v>
      </c>
      <c r="D34" s="514" t="s">
        <v>160</v>
      </c>
      <c r="E34" s="514" t="s">
        <v>161</v>
      </c>
      <c r="F34" s="514" t="s">
        <v>32</v>
      </c>
      <c r="G34" s="499">
        <v>45</v>
      </c>
      <c r="H34" s="521">
        <v>47</v>
      </c>
      <c r="I34" s="521">
        <v>51</v>
      </c>
      <c r="J34" s="516">
        <v>57</v>
      </c>
      <c r="K34" s="522">
        <v>48</v>
      </c>
      <c r="L34" s="499">
        <v>57</v>
      </c>
      <c r="M34" s="499">
        <v>49</v>
      </c>
      <c r="N34" s="499">
        <v>53</v>
      </c>
      <c r="O34" s="517">
        <f>SUM(G34:N34)-G34-H34-K34-M34</f>
        <v>218</v>
      </c>
      <c r="P34" s="45"/>
      <c r="Q34" s="45"/>
      <c r="R34" s="23"/>
    </row>
    <row r="35" spans="1:18" ht="19.5" customHeight="1" x14ac:dyDescent="0.2">
      <c r="A35" s="52">
        <v>4</v>
      </c>
      <c r="B35" s="117" t="s">
        <v>162</v>
      </c>
      <c r="C35" s="117" t="s">
        <v>163</v>
      </c>
      <c r="D35" s="117" t="s">
        <v>164</v>
      </c>
      <c r="E35" s="117" t="s">
        <v>165</v>
      </c>
      <c r="F35" s="117" t="s">
        <v>32</v>
      </c>
      <c r="G35" s="137">
        <v>42</v>
      </c>
      <c r="H35" s="141"/>
      <c r="I35" s="141">
        <v>47</v>
      </c>
      <c r="J35" s="385">
        <v>52</v>
      </c>
      <c r="K35" s="137">
        <v>45</v>
      </c>
      <c r="L35" s="137">
        <v>48</v>
      </c>
      <c r="M35" s="137">
        <v>53</v>
      </c>
      <c r="N35" s="137">
        <v>43</v>
      </c>
      <c r="O35" s="39">
        <f>SUM(G35:N35)-G35-K35-N35</f>
        <v>200</v>
      </c>
      <c r="P35" s="42"/>
      <c r="Q35" s="42"/>
      <c r="R35" s="23"/>
    </row>
    <row r="36" spans="1:18" ht="19.5" customHeight="1" x14ac:dyDescent="0.2">
      <c r="A36" s="52">
        <v>5</v>
      </c>
      <c r="B36" s="117" t="s">
        <v>228</v>
      </c>
      <c r="C36" s="117" t="s">
        <v>330</v>
      </c>
      <c r="D36" s="117" t="s">
        <v>240</v>
      </c>
      <c r="E36" s="117" t="s">
        <v>331</v>
      </c>
      <c r="F36" s="117" t="s">
        <v>332</v>
      </c>
      <c r="G36" s="137">
        <v>40</v>
      </c>
      <c r="H36" s="152">
        <v>44</v>
      </c>
      <c r="I36" s="152">
        <v>43</v>
      </c>
      <c r="J36" s="152">
        <v>48</v>
      </c>
      <c r="K36" s="137"/>
      <c r="L36" s="137"/>
      <c r="M36" s="137"/>
      <c r="N36" s="137"/>
      <c r="O36" s="39">
        <f>SUM(G36:N36)</f>
        <v>175</v>
      </c>
      <c r="P36" s="42"/>
      <c r="Q36" s="42"/>
      <c r="R36" s="23"/>
    </row>
    <row r="37" spans="1:18" ht="19.5" customHeight="1" x14ac:dyDescent="0.2">
      <c r="A37" s="52"/>
      <c r="B37" s="117" t="s">
        <v>91</v>
      </c>
      <c r="C37" s="117" t="s">
        <v>120</v>
      </c>
      <c r="D37" s="117" t="s">
        <v>328</v>
      </c>
      <c r="E37" s="117" t="s">
        <v>114</v>
      </c>
      <c r="F37" s="117" t="s">
        <v>33</v>
      </c>
      <c r="G37" s="137">
        <v>59</v>
      </c>
      <c r="H37" s="141">
        <v>54</v>
      </c>
      <c r="I37" s="141"/>
      <c r="J37" s="385"/>
      <c r="K37" s="385"/>
      <c r="L37" s="141"/>
      <c r="M37" s="141"/>
      <c r="N37" s="141">
        <v>62</v>
      </c>
      <c r="O37" s="39">
        <f t="shared" ref="O37:O38" si="3">SUM(G37:N37)</f>
        <v>175</v>
      </c>
      <c r="P37" s="42"/>
      <c r="Q37" s="42"/>
      <c r="R37" s="23"/>
    </row>
    <row r="38" spans="1:18" ht="19.5" customHeight="1" x14ac:dyDescent="0.2">
      <c r="A38" s="52"/>
      <c r="B38" s="75" t="s">
        <v>248</v>
      </c>
      <c r="C38" s="117" t="s">
        <v>122</v>
      </c>
      <c r="D38" s="117" t="s">
        <v>176</v>
      </c>
      <c r="E38" s="117" t="s">
        <v>329</v>
      </c>
      <c r="F38" s="117" t="s">
        <v>37</v>
      </c>
      <c r="G38" s="137">
        <v>55</v>
      </c>
      <c r="H38" s="141">
        <v>58</v>
      </c>
      <c r="I38" s="141"/>
      <c r="J38" s="385"/>
      <c r="K38" s="385"/>
      <c r="L38" s="141"/>
      <c r="M38" s="141"/>
      <c r="N38" s="141">
        <v>49</v>
      </c>
      <c r="O38" s="39">
        <f t="shared" si="3"/>
        <v>162</v>
      </c>
      <c r="P38" s="42"/>
      <c r="Q38" s="42"/>
      <c r="R38" s="23"/>
    </row>
    <row r="39" spans="1:18" ht="19.5" customHeight="1" x14ac:dyDescent="0.2">
      <c r="A39" s="52"/>
      <c r="B39" s="117" t="s">
        <v>236</v>
      </c>
      <c r="C39" s="117" t="s">
        <v>237</v>
      </c>
      <c r="D39" s="117" t="s">
        <v>176</v>
      </c>
      <c r="E39" s="117" t="s">
        <v>203</v>
      </c>
      <c r="F39" s="117" t="s">
        <v>37</v>
      </c>
      <c r="G39" s="137">
        <v>48</v>
      </c>
      <c r="H39" s="218">
        <v>50</v>
      </c>
      <c r="I39" s="218"/>
      <c r="J39" s="386"/>
      <c r="K39" s="387"/>
      <c r="L39" s="218"/>
      <c r="M39" s="200"/>
      <c r="N39" s="200"/>
      <c r="O39" s="39">
        <f t="shared" ref="O39" si="4">SUM(G39:N39)</f>
        <v>98</v>
      </c>
      <c r="P39" s="42"/>
      <c r="Q39" s="42" t="s">
        <v>10</v>
      </c>
      <c r="R39" s="23"/>
    </row>
    <row r="40" spans="1:18" ht="19.5" customHeight="1" x14ac:dyDescent="0.2">
      <c r="A40" s="52"/>
      <c r="B40" s="117" t="s">
        <v>181</v>
      </c>
      <c r="C40" s="117" t="s">
        <v>182</v>
      </c>
      <c r="D40" s="117" t="s">
        <v>183</v>
      </c>
      <c r="E40" s="117" t="s">
        <v>184</v>
      </c>
      <c r="F40" s="117" t="s">
        <v>37</v>
      </c>
      <c r="G40" s="137">
        <v>40</v>
      </c>
      <c r="H40" s="203">
        <v>41</v>
      </c>
      <c r="I40" s="203"/>
      <c r="J40" s="385"/>
      <c r="K40" s="148"/>
      <c r="L40" s="137"/>
      <c r="M40" s="137"/>
      <c r="N40" s="137"/>
      <c r="O40" s="39">
        <f t="shared" ref="O40" si="5">SUM(G40:N40)</f>
        <v>81</v>
      </c>
      <c r="P40" s="42"/>
      <c r="Q40" s="42"/>
      <c r="R40" s="23"/>
    </row>
    <row r="41" spans="1:18" ht="19.5" customHeight="1" x14ac:dyDescent="0.2">
      <c r="A41" s="52"/>
      <c r="B41" s="114" t="s">
        <v>629</v>
      </c>
      <c r="C41" s="114" t="s">
        <v>630</v>
      </c>
      <c r="D41" s="114" t="s">
        <v>631</v>
      </c>
      <c r="E41" s="114" t="s">
        <v>632</v>
      </c>
      <c r="F41" s="114" t="s">
        <v>628</v>
      </c>
      <c r="G41" s="362"/>
      <c r="H41" s="362"/>
      <c r="I41" s="362"/>
      <c r="J41" s="362"/>
      <c r="K41" s="396">
        <v>52</v>
      </c>
      <c r="L41" s="396"/>
      <c r="M41" s="396"/>
      <c r="N41" s="396"/>
      <c r="O41" s="220">
        <f t="shared" ref="O41:O47" si="6">SUM(G41:N41)</f>
        <v>52</v>
      </c>
      <c r="P41" s="42"/>
      <c r="Q41" s="42"/>
      <c r="R41" s="23"/>
    </row>
    <row r="42" spans="1:18" ht="19.5" customHeight="1" x14ac:dyDescent="0.2">
      <c r="A42" s="52"/>
      <c r="B42" s="117" t="s">
        <v>156</v>
      </c>
      <c r="C42" s="117" t="s">
        <v>157</v>
      </c>
      <c r="D42" s="117" t="s">
        <v>206</v>
      </c>
      <c r="E42" s="117" t="s">
        <v>207</v>
      </c>
      <c r="F42" s="117" t="s">
        <v>32</v>
      </c>
      <c r="G42" s="137">
        <v>51</v>
      </c>
      <c r="H42" s="141"/>
      <c r="I42" s="141"/>
      <c r="J42" s="385"/>
      <c r="K42" s="385"/>
      <c r="L42" s="141"/>
      <c r="M42" s="141"/>
      <c r="N42" s="141"/>
      <c r="O42" s="39">
        <f t="shared" si="6"/>
        <v>51</v>
      </c>
      <c r="P42" s="42"/>
      <c r="Q42" s="42"/>
      <c r="R42" s="23"/>
    </row>
    <row r="43" spans="1:18" ht="19.5" customHeight="1" x14ac:dyDescent="0.2">
      <c r="A43" s="52"/>
      <c r="B43" s="117" t="s">
        <v>119</v>
      </c>
      <c r="C43" s="117" t="s">
        <v>133</v>
      </c>
      <c r="D43" s="117" t="s">
        <v>176</v>
      </c>
      <c r="E43" s="117" t="s">
        <v>203</v>
      </c>
      <c r="F43" s="117" t="s">
        <v>37</v>
      </c>
      <c r="G43" s="362"/>
      <c r="H43" s="362"/>
      <c r="I43" s="362"/>
      <c r="J43" s="362"/>
      <c r="K43" s="396">
        <v>42</v>
      </c>
      <c r="L43" s="396"/>
      <c r="M43" s="396"/>
      <c r="N43" s="396"/>
      <c r="O43" s="220">
        <f t="shared" si="6"/>
        <v>42</v>
      </c>
      <c r="P43" s="42"/>
      <c r="Q43" s="42"/>
      <c r="R43" s="23"/>
    </row>
    <row r="44" spans="1:18" ht="19.5" customHeight="1" x14ac:dyDescent="0.2">
      <c r="A44" s="52"/>
      <c r="B44" s="365" t="s">
        <v>171</v>
      </c>
      <c r="C44" s="365" t="s">
        <v>172</v>
      </c>
      <c r="D44" s="365" t="s">
        <v>142</v>
      </c>
      <c r="E44" s="365" t="s">
        <v>456</v>
      </c>
      <c r="F44" s="365" t="s">
        <v>37</v>
      </c>
      <c r="G44" s="223"/>
      <c r="H44" s="223"/>
      <c r="I44" s="223"/>
      <c r="J44" s="223"/>
      <c r="K44" s="395"/>
      <c r="L44" s="395"/>
      <c r="M44" s="395"/>
      <c r="N44" s="395">
        <v>40</v>
      </c>
      <c r="O44" s="220">
        <f t="shared" si="6"/>
        <v>40</v>
      </c>
      <c r="P44" s="42"/>
      <c r="Q44" s="42"/>
      <c r="R44" s="23"/>
    </row>
    <row r="45" spans="1:18" ht="19.5" customHeight="1" x14ac:dyDescent="0.2">
      <c r="A45" s="52"/>
      <c r="B45" s="150" t="s">
        <v>119</v>
      </c>
      <c r="C45" s="150" t="s">
        <v>133</v>
      </c>
      <c r="D45" s="150" t="s">
        <v>134</v>
      </c>
      <c r="E45" s="150" t="s">
        <v>135</v>
      </c>
      <c r="F45" s="150" t="s">
        <v>37</v>
      </c>
      <c r="G45" s="206">
        <v>40</v>
      </c>
      <c r="H45" s="206"/>
      <c r="I45" s="206"/>
      <c r="J45" s="206"/>
      <c r="K45" s="206"/>
      <c r="L45" s="206"/>
      <c r="M45" s="206"/>
      <c r="N45" s="206"/>
      <c r="O45" s="220">
        <f t="shared" si="6"/>
        <v>40</v>
      </c>
      <c r="P45" s="42"/>
      <c r="Q45" s="42"/>
      <c r="R45" s="23"/>
    </row>
    <row r="46" spans="1:18" ht="19.5" customHeight="1" x14ac:dyDescent="0.2">
      <c r="A46" s="52"/>
      <c r="B46" s="365" t="s">
        <v>175</v>
      </c>
      <c r="C46" s="365" t="s">
        <v>141</v>
      </c>
      <c r="D46" s="365" t="s">
        <v>209</v>
      </c>
      <c r="E46" s="365" t="s">
        <v>210</v>
      </c>
      <c r="F46" s="365" t="s">
        <v>37</v>
      </c>
      <c r="G46" s="138">
        <v>34</v>
      </c>
      <c r="H46" s="140"/>
      <c r="I46" s="140"/>
      <c r="J46" s="140"/>
      <c r="K46" s="138"/>
      <c r="L46" s="140"/>
      <c r="M46" s="138"/>
      <c r="N46" s="138"/>
      <c r="O46" s="36">
        <f t="shared" si="6"/>
        <v>34</v>
      </c>
      <c r="P46" s="42"/>
      <c r="Q46" s="42"/>
      <c r="R46" s="23"/>
    </row>
    <row r="47" spans="1:18" ht="19.5" customHeight="1" x14ac:dyDescent="0.2">
      <c r="A47" s="52"/>
      <c r="B47" s="365" t="s">
        <v>185</v>
      </c>
      <c r="C47" s="365" t="s">
        <v>186</v>
      </c>
      <c r="D47" s="365" t="s">
        <v>187</v>
      </c>
      <c r="E47" s="365" t="s">
        <v>188</v>
      </c>
      <c r="F47" s="365" t="s">
        <v>32</v>
      </c>
      <c r="G47" s="138">
        <v>32</v>
      </c>
      <c r="H47" s="140"/>
      <c r="I47" s="140"/>
      <c r="J47" s="140"/>
      <c r="K47" s="140"/>
      <c r="L47" s="140"/>
      <c r="M47" s="140"/>
      <c r="N47" s="140"/>
      <c r="O47" s="36">
        <f t="shared" si="6"/>
        <v>32</v>
      </c>
      <c r="P47" s="42"/>
      <c r="Q47" s="42"/>
      <c r="R47" s="23"/>
    </row>
    <row r="48" spans="1:18" ht="19.5" customHeight="1" x14ac:dyDescent="0.15">
      <c r="A48" s="20"/>
      <c r="B48" s="362"/>
      <c r="C48" s="362"/>
      <c r="D48" s="362"/>
      <c r="E48" s="362"/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42"/>
      <c r="Q48" s="42"/>
      <c r="R48" s="23"/>
    </row>
    <row r="49" spans="1:18" ht="19.5" customHeight="1" thickBot="1" x14ac:dyDescent="0.2">
      <c r="A49" s="312"/>
      <c r="B49" s="756" t="s">
        <v>260</v>
      </c>
      <c r="C49" s="757"/>
      <c r="D49" s="757"/>
      <c r="E49" s="274" t="s">
        <v>12</v>
      </c>
      <c r="F49" s="274"/>
      <c r="G49" s="314"/>
      <c r="H49" s="315"/>
      <c r="I49" s="315"/>
      <c r="J49" s="315"/>
      <c r="K49" s="315"/>
      <c r="L49" s="315"/>
      <c r="M49" s="315"/>
      <c r="N49" s="315"/>
      <c r="O49" s="315"/>
      <c r="P49" s="316"/>
      <c r="Q49" s="42"/>
      <c r="R49" s="23"/>
    </row>
    <row r="50" spans="1:18" ht="28.5" customHeight="1" thickTop="1" thickBot="1" x14ac:dyDescent="0.2">
      <c r="A50" s="243" t="s">
        <v>28</v>
      </c>
      <c r="B50" s="244" t="s">
        <v>4</v>
      </c>
      <c r="C50" s="244" t="s">
        <v>5</v>
      </c>
      <c r="D50" s="244" t="s">
        <v>1</v>
      </c>
      <c r="E50" s="244" t="s">
        <v>2</v>
      </c>
      <c r="F50" s="245" t="s">
        <v>3</v>
      </c>
      <c r="G50" s="246" t="s">
        <v>311</v>
      </c>
      <c r="H50" s="244" t="s">
        <v>592</v>
      </c>
      <c r="I50" s="448" t="s">
        <v>644</v>
      </c>
      <c r="J50" s="301" t="s">
        <v>657</v>
      </c>
      <c r="K50" s="244" t="s">
        <v>662</v>
      </c>
      <c r="L50" s="246" t="s">
        <v>681</v>
      </c>
      <c r="M50" s="244" t="s">
        <v>688</v>
      </c>
      <c r="N50" s="244" t="s">
        <v>697</v>
      </c>
      <c r="O50" s="247" t="s">
        <v>9</v>
      </c>
      <c r="P50" s="43"/>
      <c r="Q50" s="43"/>
      <c r="R50" s="21"/>
    </row>
    <row r="51" spans="1:18" ht="19.5" customHeight="1" thickTop="1" x14ac:dyDescent="0.2">
      <c r="A51" s="97">
        <v>1</v>
      </c>
      <c r="B51" s="523" t="s">
        <v>228</v>
      </c>
      <c r="C51" s="524" t="s">
        <v>276</v>
      </c>
      <c r="D51" s="524" t="s">
        <v>224</v>
      </c>
      <c r="E51" s="524" t="s">
        <v>225</v>
      </c>
      <c r="F51" s="524" t="s">
        <v>37</v>
      </c>
      <c r="G51" s="525">
        <v>64</v>
      </c>
      <c r="H51" s="525">
        <v>63</v>
      </c>
      <c r="I51" s="525">
        <v>56</v>
      </c>
      <c r="J51" s="525">
        <v>52</v>
      </c>
      <c r="K51" s="525">
        <v>61</v>
      </c>
      <c r="L51" s="525">
        <v>57</v>
      </c>
      <c r="M51" s="525">
        <v>58</v>
      </c>
      <c r="N51" s="525">
        <v>62</v>
      </c>
      <c r="O51" s="526">
        <f>SUM(G51:N51)-J51-I51-L51-M51</f>
        <v>250</v>
      </c>
      <c r="P51" s="127"/>
      <c r="Q51" s="47"/>
      <c r="R51" s="46"/>
    </row>
    <row r="52" spans="1:18" ht="19.5" customHeight="1" x14ac:dyDescent="0.2">
      <c r="A52" s="52">
        <v>2</v>
      </c>
      <c r="B52" s="699" t="s">
        <v>338</v>
      </c>
      <c r="C52" s="699" t="s">
        <v>96</v>
      </c>
      <c r="D52" s="699" t="s">
        <v>126</v>
      </c>
      <c r="E52" s="699" t="s">
        <v>127</v>
      </c>
      <c r="F52" s="699" t="s">
        <v>61</v>
      </c>
      <c r="G52" s="577">
        <v>45</v>
      </c>
      <c r="H52" s="577">
        <v>64</v>
      </c>
      <c r="I52" s="577"/>
      <c r="J52" s="577"/>
      <c r="K52" s="577">
        <v>56</v>
      </c>
      <c r="L52" s="577">
        <v>52</v>
      </c>
      <c r="M52" s="577">
        <v>53</v>
      </c>
      <c r="N52" s="577">
        <v>57</v>
      </c>
      <c r="O52" s="529">
        <f>SUM(G52:N52)-G52-L52</f>
        <v>230</v>
      </c>
      <c r="P52" s="140">
        <f>O52+L52</f>
        <v>282</v>
      </c>
    </row>
    <row r="53" spans="1:18" ht="19.5" customHeight="1" x14ac:dyDescent="0.2">
      <c r="A53" s="97">
        <v>3</v>
      </c>
      <c r="B53" s="527" t="s">
        <v>123</v>
      </c>
      <c r="C53" s="514" t="s">
        <v>124</v>
      </c>
      <c r="D53" s="514" t="s">
        <v>216</v>
      </c>
      <c r="E53" s="514" t="s">
        <v>200</v>
      </c>
      <c r="F53" s="514" t="s">
        <v>37</v>
      </c>
      <c r="G53" s="467">
        <v>59</v>
      </c>
      <c r="H53" s="528">
        <v>51</v>
      </c>
      <c r="I53" s="528">
        <v>43</v>
      </c>
      <c r="J53" s="528">
        <v>57</v>
      </c>
      <c r="K53" s="528">
        <v>52</v>
      </c>
      <c r="L53" s="528"/>
      <c r="M53" s="528">
        <v>49</v>
      </c>
      <c r="N53" s="528">
        <v>62</v>
      </c>
      <c r="O53" s="529">
        <f>SUM(G53:N53)-I53-M53-H53</f>
        <v>230</v>
      </c>
      <c r="P53" s="140">
        <f>O53+H53</f>
        <v>281</v>
      </c>
    </row>
    <row r="54" spans="1:18" ht="19.5" customHeight="1" x14ac:dyDescent="0.2">
      <c r="A54" s="52">
        <v>4</v>
      </c>
      <c r="B54" s="117" t="s">
        <v>336</v>
      </c>
      <c r="C54" s="117" t="s">
        <v>337</v>
      </c>
      <c r="D54" s="150" t="s">
        <v>134</v>
      </c>
      <c r="E54" s="150" t="s">
        <v>135</v>
      </c>
      <c r="F54" s="150" t="s">
        <v>37</v>
      </c>
      <c r="G54" s="140"/>
      <c r="H54" s="140"/>
      <c r="I54" s="140"/>
      <c r="J54" s="140"/>
      <c r="K54" s="140">
        <v>48</v>
      </c>
      <c r="L54" s="140">
        <v>44</v>
      </c>
      <c r="M54" s="140">
        <v>42</v>
      </c>
      <c r="N54" s="140">
        <v>53</v>
      </c>
      <c r="O54" s="36">
        <f>SUM(G54:N54)</f>
        <v>187</v>
      </c>
      <c r="Q54" s="41"/>
      <c r="R54" s="46"/>
    </row>
    <row r="55" spans="1:18" ht="19.5" customHeight="1" x14ac:dyDescent="0.2">
      <c r="A55" s="97">
        <v>5</v>
      </c>
      <c r="B55" s="150" t="s">
        <v>281</v>
      </c>
      <c r="C55" s="150" t="s">
        <v>348</v>
      </c>
      <c r="D55" s="376" t="s">
        <v>396</v>
      </c>
      <c r="E55" s="376" t="s">
        <v>397</v>
      </c>
      <c r="F55" s="376" t="s">
        <v>37</v>
      </c>
      <c r="G55" s="140"/>
      <c r="H55" s="140"/>
      <c r="I55" s="140"/>
      <c r="J55" s="140"/>
      <c r="K55" s="140">
        <v>45</v>
      </c>
      <c r="L55" s="140">
        <v>41</v>
      </c>
      <c r="M55" s="140">
        <v>36</v>
      </c>
      <c r="N55" s="140">
        <v>57</v>
      </c>
      <c r="O55" s="36">
        <f>SUM(G55:N55)</f>
        <v>179</v>
      </c>
      <c r="P55" s="41"/>
      <c r="Q55" s="41"/>
      <c r="R55" s="46"/>
    </row>
    <row r="56" spans="1:18" s="4" customFormat="1" ht="20" customHeight="1" x14ac:dyDescent="0.2">
      <c r="A56" s="52">
        <v>6</v>
      </c>
      <c r="B56" s="150" t="s">
        <v>277</v>
      </c>
      <c r="C56" s="150" t="s">
        <v>239</v>
      </c>
      <c r="D56" s="150" t="s">
        <v>240</v>
      </c>
      <c r="E56" s="150" t="s">
        <v>241</v>
      </c>
      <c r="F56" s="150" t="s">
        <v>128</v>
      </c>
      <c r="G56" s="206">
        <v>48</v>
      </c>
      <c r="H56" s="206"/>
      <c r="I56" s="206">
        <v>40</v>
      </c>
      <c r="J56" s="206">
        <v>44</v>
      </c>
      <c r="K56" s="206">
        <v>42</v>
      </c>
      <c r="L56" s="206">
        <v>38</v>
      </c>
      <c r="M56" s="206">
        <v>39</v>
      </c>
      <c r="N56" s="206"/>
      <c r="O56" s="220">
        <f>SUM(G56:N56)-L56-M56</f>
        <v>174</v>
      </c>
      <c r="P56" s="41"/>
      <c r="Q56" s="41"/>
      <c r="R56" s="46"/>
    </row>
    <row r="57" spans="1:18" s="4" customFormat="1" ht="20" customHeight="1" x14ac:dyDescent="0.2">
      <c r="A57" s="97">
        <v>7</v>
      </c>
      <c r="B57" s="761" t="s">
        <v>95</v>
      </c>
      <c r="C57" s="761" t="s">
        <v>96</v>
      </c>
      <c r="D57" s="761" t="s">
        <v>97</v>
      </c>
      <c r="E57" s="761" t="s">
        <v>98</v>
      </c>
      <c r="F57" s="761" t="s">
        <v>61</v>
      </c>
      <c r="G57" s="762">
        <v>64</v>
      </c>
      <c r="H57" s="762">
        <v>59</v>
      </c>
      <c r="I57" s="762"/>
      <c r="J57" s="762">
        <v>48</v>
      </c>
      <c r="K57" s="762"/>
      <c r="L57" s="762"/>
      <c r="M57" s="762"/>
      <c r="N57" s="762"/>
      <c r="O57" s="763">
        <f t="shared" ref="O57" si="7">SUM(G57:N57)</f>
        <v>171</v>
      </c>
      <c r="P57" s="41"/>
      <c r="Q57" s="41"/>
      <c r="R57" s="46"/>
    </row>
    <row r="58" spans="1:18" ht="19.5" customHeight="1" x14ac:dyDescent="0.2">
      <c r="A58" s="52">
        <v>8</v>
      </c>
      <c r="B58" s="761" t="s">
        <v>232</v>
      </c>
      <c r="C58" s="761" t="s">
        <v>233</v>
      </c>
      <c r="D58" s="761" t="s">
        <v>234</v>
      </c>
      <c r="E58" s="761" t="s">
        <v>235</v>
      </c>
      <c r="F58" s="761" t="s">
        <v>587</v>
      </c>
      <c r="G58" s="762">
        <v>55</v>
      </c>
      <c r="H58" s="764">
        <v>55</v>
      </c>
      <c r="I58" s="764">
        <v>51</v>
      </c>
      <c r="J58" s="764"/>
      <c r="K58" s="764"/>
      <c r="L58" s="762"/>
      <c r="M58" s="762"/>
      <c r="N58" s="762"/>
      <c r="O58" s="763">
        <f>SUM(G58:N58)</f>
        <v>161</v>
      </c>
      <c r="P58" s="41"/>
    </row>
    <row r="59" spans="1:18" ht="17.25" customHeight="1" x14ac:dyDescent="0.2">
      <c r="A59" s="97">
        <v>9</v>
      </c>
      <c r="B59" s="209" t="s">
        <v>101</v>
      </c>
      <c r="C59" s="209" t="s">
        <v>102</v>
      </c>
      <c r="D59" s="209" t="s">
        <v>103</v>
      </c>
      <c r="E59" s="209" t="s">
        <v>104</v>
      </c>
      <c r="F59" s="209" t="s">
        <v>61</v>
      </c>
      <c r="G59" s="168">
        <v>42</v>
      </c>
      <c r="H59" s="168">
        <v>48</v>
      </c>
      <c r="I59" s="168">
        <v>47</v>
      </c>
      <c r="J59" s="168"/>
      <c r="K59" s="168"/>
      <c r="L59" s="168"/>
      <c r="M59" s="168"/>
      <c r="N59" s="168"/>
      <c r="O59" s="122">
        <f>SUM(G59:N59)</f>
        <v>137</v>
      </c>
      <c r="P59" s="41"/>
    </row>
    <row r="60" spans="1:18" ht="19.5" customHeight="1" x14ac:dyDescent="0.2">
      <c r="A60" s="52">
        <v>9</v>
      </c>
      <c r="B60" s="117" t="s">
        <v>91</v>
      </c>
      <c r="C60" s="117" t="s">
        <v>92</v>
      </c>
      <c r="D60" s="153" t="s">
        <v>93</v>
      </c>
      <c r="E60" s="153" t="s">
        <v>94</v>
      </c>
      <c r="F60" s="117" t="s">
        <v>33</v>
      </c>
      <c r="G60" s="137">
        <v>64</v>
      </c>
      <c r="H60" s="137">
        <v>58</v>
      </c>
      <c r="I60" s="137"/>
      <c r="J60" s="137"/>
      <c r="K60" s="137"/>
      <c r="L60" s="137"/>
      <c r="M60" s="137"/>
      <c r="N60" s="137"/>
      <c r="O60" s="39">
        <f>SUM(G60:N60)</f>
        <v>122</v>
      </c>
      <c r="P60" s="41"/>
    </row>
    <row r="61" spans="1:18" s="4" customFormat="1" ht="18" customHeight="1" x14ac:dyDescent="0.2">
      <c r="A61" s="97">
        <v>11</v>
      </c>
      <c r="B61" s="117" t="s">
        <v>347</v>
      </c>
      <c r="C61" s="117" t="s">
        <v>264</v>
      </c>
      <c r="D61" s="117" t="s">
        <v>73</v>
      </c>
      <c r="E61" s="117" t="s">
        <v>265</v>
      </c>
      <c r="F61" s="117" t="s">
        <v>51</v>
      </c>
      <c r="G61" s="137">
        <v>55</v>
      </c>
      <c r="H61" s="378">
        <v>54</v>
      </c>
      <c r="I61" s="378"/>
      <c r="J61" s="378"/>
      <c r="K61" s="378"/>
      <c r="L61" s="378"/>
      <c r="M61" s="378"/>
      <c r="N61" s="378"/>
      <c r="O61" s="39">
        <f t="shared" ref="O61" si="8">SUM(G61:N61)</f>
        <v>109</v>
      </c>
      <c r="P61" s="41"/>
      <c r="Q61" s="9" t="s">
        <v>10</v>
      </c>
    </row>
    <row r="62" spans="1:18" s="4" customFormat="1" ht="18" customHeight="1" x14ac:dyDescent="0.2">
      <c r="A62" s="52">
        <v>12</v>
      </c>
      <c r="B62" s="117" t="s">
        <v>336</v>
      </c>
      <c r="C62" s="117" t="s">
        <v>337</v>
      </c>
      <c r="D62" s="117" t="s">
        <v>214</v>
      </c>
      <c r="E62" s="117" t="s">
        <v>215</v>
      </c>
      <c r="F62" s="117" t="s">
        <v>37</v>
      </c>
      <c r="G62" s="198">
        <v>51</v>
      </c>
      <c r="H62" s="137">
        <v>45</v>
      </c>
      <c r="I62" s="137"/>
      <c r="J62" s="137"/>
      <c r="K62" s="137"/>
      <c r="L62" s="137"/>
      <c r="M62" s="137"/>
      <c r="N62" s="137"/>
      <c r="O62" s="39">
        <f>SUM(G62:N62)</f>
        <v>96</v>
      </c>
      <c r="P62" s="41"/>
      <c r="Q62" s="9"/>
    </row>
    <row r="63" spans="1:18" s="4" customFormat="1" ht="18" customHeight="1" x14ac:dyDescent="0.2">
      <c r="A63" s="97">
        <v>13</v>
      </c>
      <c r="B63" s="495" t="s">
        <v>101</v>
      </c>
      <c r="C63" s="495" t="s">
        <v>102</v>
      </c>
      <c r="D63" s="495" t="s">
        <v>99</v>
      </c>
      <c r="E63" s="495" t="s">
        <v>100</v>
      </c>
      <c r="F63" s="498" t="s">
        <v>61</v>
      </c>
      <c r="G63" s="140"/>
      <c r="H63" s="138"/>
      <c r="I63" s="138"/>
      <c r="J63" s="138"/>
      <c r="K63" s="138"/>
      <c r="L63" s="140">
        <v>48</v>
      </c>
      <c r="M63" s="140">
        <v>45</v>
      </c>
      <c r="N63" s="140"/>
      <c r="O63" s="39">
        <f>SUM(G63:N63)</f>
        <v>93</v>
      </c>
      <c r="P63" s="41"/>
      <c r="Q63" s="9"/>
    </row>
    <row r="64" spans="1:18" s="4" customFormat="1" ht="16" customHeight="1" x14ac:dyDescent="0.2">
      <c r="A64" s="52">
        <v>14</v>
      </c>
      <c r="B64" s="150" t="s">
        <v>281</v>
      </c>
      <c r="C64" s="150" t="s">
        <v>348</v>
      </c>
      <c r="D64" s="150" t="s">
        <v>221</v>
      </c>
      <c r="E64" s="150" t="s">
        <v>222</v>
      </c>
      <c r="F64" s="150" t="s">
        <v>37</v>
      </c>
      <c r="G64" s="137">
        <v>51</v>
      </c>
      <c r="H64" s="148"/>
      <c r="I64" s="148"/>
      <c r="J64" s="148"/>
      <c r="K64" s="148"/>
      <c r="L64" s="137"/>
      <c r="M64" s="137"/>
      <c r="N64" s="137"/>
      <c r="O64" s="39">
        <f t="shared" ref="O64" si="9">SUM(G64:N64)</f>
        <v>51</v>
      </c>
      <c r="P64" s="41"/>
      <c r="Q64" s="9"/>
    </row>
    <row r="65" spans="1:18" s="4" customFormat="1" ht="18" customHeight="1" x14ac:dyDescent="0.15">
      <c r="A65" s="97">
        <v>15</v>
      </c>
      <c r="B65" s="380" t="s">
        <v>612</v>
      </c>
      <c r="C65" s="380" t="s">
        <v>595</v>
      </c>
      <c r="D65" s="380" t="s">
        <v>596</v>
      </c>
      <c r="E65" s="380" t="s">
        <v>597</v>
      </c>
      <c r="F65" s="380" t="s">
        <v>613</v>
      </c>
      <c r="G65" s="104"/>
      <c r="H65" s="95">
        <v>42</v>
      </c>
      <c r="I65" s="95"/>
      <c r="J65" s="95"/>
      <c r="K65" s="95"/>
      <c r="L65" s="95"/>
      <c r="M65" s="95"/>
      <c r="N65" s="95"/>
      <c r="O65" s="199">
        <f>SUM(G65:N65)</f>
        <v>42</v>
      </c>
      <c r="P65" s="41"/>
      <c r="Q65" s="9"/>
      <c r="R65" s="106"/>
    </row>
    <row r="66" spans="1:18" s="4" customFormat="1" ht="18" customHeight="1" x14ac:dyDescent="0.2">
      <c r="A66" s="52">
        <v>16</v>
      </c>
      <c r="B66" s="150" t="s">
        <v>339</v>
      </c>
      <c r="C66" s="150" t="s">
        <v>340</v>
      </c>
      <c r="D66" s="150" t="s">
        <v>211</v>
      </c>
      <c r="E66" s="150" t="s">
        <v>212</v>
      </c>
      <c r="F66" s="150" t="s">
        <v>587</v>
      </c>
      <c r="G66" s="206">
        <v>40</v>
      </c>
      <c r="H66" s="206"/>
      <c r="I66" s="206"/>
      <c r="J66" s="206"/>
      <c r="K66" s="206"/>
      <c r="L66" s="206"/>
      <c r="M66" s="206"/>
      <c r="N66" s="206"/>
      <c r="O66" s="220">
        <f t="shared" ref="O66" si="10">SUM(G66:N66)</f>
        <v>40</v>
      </c>
      <c r="P66" s="41"/>
      <c r="Q66" s="9"/>
      <c r="R66" s="106"/>
    </row>
    <row r="67" spans="1:18" s="4" customFormat="1" ht="18" customHeight="1" x14ac:dyDescent="0.2">
      <c r="A67" s="97">
        <v>17</v>
      </c>
      <c r="B67" s="365" t="s">
        <v>129</v>
      </c>
      <c r="C67" s="365" t="s">
        <v>130</v>
      </c>
      <c r="D67" s="365" t="s">
        <v>131</v>
      </c>
      <c r="E67" s="365" t="s">
        <v>132</v>
      </c>
      <c r="F67" s="365" t="s">
        <v>275</v>
      </c>
      <c r="G67" s="140">
        <v>38</v>
      </c>
      <c r="H67" s="140"/>
      <c r="I67" s="140"/>
      <c r="J67" s="140"/>
      <c r="K67" s="140"/>
      <c r="L67" s="140"/>
      <c r="M67" s="140"/>
      <c r="N67" s="140"/>
      <c r="O67" s="36">
        <f>SUM(G67:N67)</f>
        <v>38</v>
      </c>
      <c r="P67" s="41"/>
      <c r="Q67" s="9"/>
      <c r="R67" s="106"/>
    </row>
    <row r="68" spans="1:18" s="4" customFormat="1" ht="18" customHeight="1" x14ac:dyDescent="0.2">
      <c r="A68" s="52">
        <v>18</v>
      </c>
      <c r="B68" s="494" t="s">
        <v>83</v>
      </c>
      <c r="C68" s="494" t="s">
        <v>526</v>
      </c>
      <c r="D68" s="494" t="s">
        <v>416</v>
      </c>
      <c r="E68" s="494" t="s">
        <v>417</v>
      </c>
      <c r="F68" s="506" t="s">
        <v>275</v>
      </c>
      <c r="G68" s="140"/>
      <c r="H68" s="140"/>
      <c r="I68" s="140"/>
      <c r="J68" s="140"/>
      <c r="K68" s="140"/>
      <c r="L68" s="140"/>
      <c r="M68" s="140">
        <v>34</v>
      </c>
      <c r="N68" s="140"/>
      <c r="O68" s="36">
        <f>SUM(G68:N68)</f>
        <v>34</v>
      </c>
      <c r="P68" s="41"/>
      <c r="Q68" s="9"/>
      <c r="R68" s="106"/>
    </row>
    <row r="69" spans="1:18" s="4" customFormat="1" ht="18" customHeight="1" x14ac:dyDescent="0.15">
      <c r="A69" s="52"/>
      <c r="B69" s="366"/>
      <c r="C69" s="366"/>
      <c r="D69" s="366"/>
      <c r="E69" s="366"/>
      <c r="F69" s="366"/>
      <c r="G69" s="366"/>
      <c r="H69" s="366"/>
      <c r="I69" s="366"/>
      <c r="J69" s="366"/>
      <c r="K69" s="366"/>
      <c r="L69" s="366"/>
      <c r="M69" s="366"/>
      <c r="N69" s="366"/>
      <c r="O69" s="366"/>
      <c r="P69" s="41"/>
      <c r="Q69" s="9"/>
    </row>
    <row r="70" spans="1:18" ht="19.5" customHeight="1" thickBot="1" x14ac:dyDescent="0.2">
      <c r="A70" s="317"/>
      <c r="B70" s="318" t="s">
        <v>279</v>
      </c>
      <c r="C70" s="319"/>
      <c r="D70" s="753" t="s">
        <v>12</v>
      </c>
      <c r="E70" s="753"/>
      <c r="F70" s="753"/>
      <c r="G70" s="313"/>
      <c r="H70" s="259"/>
      <c r="I70" s="259"/>
      <c r="J70" s="259"/>
      <c r="K70" s="259"/>
      <c r="L70" s="259"/>
      <c r="M70" s="259"/>
      <c r="N70" s="259"/>
      <c r="O70" s="259"/>
    </row>
    <row r="71" spans="1:18" ht="32" customHeight="1" thickTop="1" thickBot="1" x14ac:dyDescent="0.2">
      <c r="A71" s="244" t="s">
        <v>28</v>
      </c>
      <c r="B71" s="267"/>
      <c r="C71" s="244"/>
      <c r="D71" s="244" t="s">
        <v>1</v>
      </c>
      <c r="E71" s="244" t="s">
        <v>2</v>
      </c>
      <c r="F71" s="245" t="s">
        <v>3</v>
      </c>
      <c r="G71" s="246" t="s">
        <v>311</v>
      </c>
      <c r="H71" s="301" t="s">
        <v>592</v>
      </c>
      <c r="I71" s="448" t="s">
        <v>644</v>
      </c>
      <c r="J71" s="301" t="s">
        <v>657</v>
      </c>
      <c r="K71" s="244" t="s">
        <v>660</v>
      </c>
      <c r="L71" s="244" t="s">
        <v>681</v>
      </c>
      <c r="M71" s="244" t="s">
        <v>688</v>
      </c>
      <c r="N71" s="244" t="s">
        <v>697</v>
      </c>
      <c r="O71" s="268" t="s">
        <v>9</v>
      </c>
    </row>
    <row r="72" spans="1:18" ht="19.5" customHeight="1" thickTop="1" x14ac:dyDescent="0.2">
      <c r="A72" s="716">
        <v>1</v>
      </c>
      <c r="B72" s="572"/>
      <c r="C72" s="572"/>
      <c r="D72" s="524" t="s">
        <v>117</v>
      </c>
      <c r="E72" s="524" t="s">
        <v>118</v>
      </c>
      <c r="F72" s="524" t="s">
        <v>32</v>
      </c>
      <c r="G72" s="525">
        <v>64</v>
      </c>
      <c r="H72" s="525">
        <v>59</v>
      </c>
      <c r="I72" s="525">
        <v>58</v>
      </c>
      <c r="J72" s="525"/>
      <c r="K72" s="525">
        <v>60</v>
      </c>
      <c r="L72" s="525">
        <v>57</v>
      </c>
      <c r="M72" s="525">
        <v>58</v>
      </c>
      <c r="N72" s="525"/>
      <c r="O72" s="544">
        <f>SUM(G72:N72)-L72-I72</f>
        <v>241</v>
      </c>
    </row>
    <row r="73" spans="1:18" ht="19.5" customHeight="1" x14ac:dyDescent="0.2">
      <c r="A73" s="717">
        <v>2</v>
      </c>
      <c r="B73" s="597"/>
      <c r="C73" s="470"/>
      <c r="D73" s="514" t="s">
        <v>164</v>
      </c>
      <c r="E73" s="514" t="s">
        <v>165</v>
      </c>
      <c r="F73" s="514" t="s">
        <v>32</v>
      </c>
      <c r="G73" s="467">
        <v>55</v>
      </c>
      <c r="H73" s="467"/>
      <c r="I73" s="467">
        <v>53</v>
      </c>
      <c r="J73" s="467">
        <v>52</v>
      </c>
      <c r="K73" s="467">
        <v>55</v>
      </c>
      <c r="L73" s="561">
        <v>48</v>
      </c>
      <c r="M73" s="467">
        <v>53</v>
      </c>
      <c r="N73" s="467">
        <v>62</v>
      </c>
      <c r="O73" s="537">
        <f>SUM(G73:N73)-L73-J73-I73</f>
        <v>225</v>
      </c>
      <c r="Q73" s="75"/>
    </row>
    <row r="74" spans="1:18" ht="19.5" customHeight="1" thickBot="1" x14ac:dyDescent="0.25">
      <c r="A74" s="718">
        <v>3</v>
      </c>
      <c r="B74" s="599"/>
      <c r="C74" s="599"/>
      <c r="D74" s="530" t="s">
        <v>419</v>
      </c>
      <c r="E74" s="530" t="s">
        <v>420</v>
      </c>
      <c r="F74" s="530" t="s">
        <v>128</v>
      </c>
      <c r="G74" s="531">
        <v>59</v>
      </c>
      <c r="H74" s="708">
        <v>50</v>
      </c>
      <c r="I74" s="708">
        <v>45</v>
      </c>
      <c r="J74" s="708">
        <v>57</v>
      </c>
      <c r="K74" s="708">
        <v>51</v>
      </c>
      <c r="L74" s="531">
        <v>52</v>
      </c>
      <c r="M74" s="708">
        <v>49</v>
      </c>
      <c r="N74" s="708">
        <v>53</v>
      </c>
      <c r="O74" s="540">
        <f>SUM(G74:N74)-I74-H74-M74-K74</f>
        <v>221</v>
      </c>
    </row>
    <row r="75" spans="1:18" ht="19.5" customHeight="1" thickTop="1" x14ac:dyDescent="0.2">
      <c r="A75" s="715">
        <v>4</v>
      </c>
      <c r="B75" s="125"/>
      <c r="C75" s="125"/>
      <c r="D75" s="174" t="s">
        <v>454</v>
      </c>
      <c r="E75" s="174" t="s">
        <v>455</v>
      </c>
      <c r="F75" s="174" t="s">
        <v>128</v>
      </c>
      <c r="G75" s="168">
        <v>64</v>
      </c>
      <c r="H75" s="168">
        <v>37</v>
      </c>
      <c r="I75" s="168">
        <v>32</v>
      </c>
      <c r="J75" s="168">
        <v>48</v>
      </c>
      <c r="K75" s="168">
        <v>41</v>
      </c>
      <c r="L75" s="168">
        <v>44</v>
      </c>
      <c r="M75" s="168">
        <v>39</v>
      </c>
      <c r="N75" s="168"/>
      <c r="O75" s="187">
        <f>SUM(G75:N75)-I75-H75-M75</f>
        <v>197</v>
      </c>
    </row>
    <row r="76" spans="1:18" ht="19.5" customHeight="1" x14ac:dyDescent="0.2">
      <c r="A76" s="109">
        <v>5</v>
      </c>
      <c r="B76" s="66"/>
      <c r="C76" s="66"/>
      <c r="D76" s="117" t="s">
        <v>208</v>
      </c>
      <c r="E76" s="117" t="s">
        <v>125</v>
      </c>
      <c r="F76" s="117" t="s">
        <v>32</v>
      </c>
      <c r="G76" s="137">
        <v>48</v>
      </c>
      <c r="H76" s="152"/>
      <c r="I76" s="152">
        <v>36</v>
      </c>
      <c r="J76" s="152">
        <v>44</v>
      </c>
      <c r="K76" s="152"/>
      <c r="L76" s="152"/>
      <c r="M76" s="152"/>
      <c r="N76" s="152">
        <v>49</v>
      </c>
      <c r="O76" s="184">
        <f>SUM(G76:N76)</f>
        <v>177</v>
      </c>
    </row>
    <row r="77" spans="1:18" ht="19.5" customHeight="1" x14ac:dyDescent="0.2">
      <c r="A77" s="109">
        <v>6</v>
      </c>
      <c r="B77" s="66"/>
      <c r="C77" s="66"/>
      <c r="D77" s="117" t="s">
        <v>146</v>
      </c>
      <c r="E77" s="117" t="s">
        <v>147</v>
      </c>
      <c r="F77" s="117" t="s">
        <v>37</v>
      </c>
      <c r="G77" s="145">
        <v>36</v>
      </c>
      <c r="H77" s="389"/>
      <c r="I77" s="389">
        <v>28</v>
      </c>
      <c r="J77" s="446"/>
      <c r="K77" s="389">
        <v>47</v>
      </c>
      <c r="L77" s="389">
        <v>41</v>
      </c>
      <c r="M77" s="389">
        <v>42</v>
      </c>
      <c r="N77" s="389">
        <v>46</v>
      </c>
      <c r="O77" s="184">
        <f>SUM(G77:N77)-I77-G77</f>
        <v>176</v>
      </c>
    </row>
    <row r="78" spans="1:18" ht="19.5" customHeight="1" x14ac:dyDescent="0.2">
      <c r="A78" s="109">
        <v>7</v>
      </c>
      <c r="B78" s="66"/>
      <c r="C78" s="66"/>
      <c r="D78" s="117" t="s">
        <v>240</v>
      </c>
      <c r="E78" s="117" t="s">
        <v>241</v>
      </c>
      <c r="F78" s="117" t="s">
        <v>128</v>
      </c>
      <c r="G78" s="137">
        <v>42</v>
      </c>
      <c r="H78" s="143">
        <v>43</v>
      </c>
      <c r="I78" s="143">
        <v>34</v>
      </c>
      <c r="J78" s="143">
        <v>41</v>
      </c>
      <c r="K78" s="143">
        <v>44</v>
      </c>
      <c r="L78" s="143">
        <v>38</v>
      </c>
      <c r="M78" s="143">
        <v>45</v>
      </c>
      <c r="N78" s="143"/>
      <c r="O78" s="184">
        <f>SUM(G78:N78)-I78-L78-J78</f>
        <v>174</v>
      </c>
    </row>
    <row r="79" spans="1:18" ht="19.5" customHeight="1" x14ac:dyDescent="0.2">
      <c r="A79" s="109">
        <v>8</v>
      </c>
      <c r="B79" s="66"/>
      <c r="C79" s="66"/>
      <c r="D79" s="117" t="s">
        <v>636</v>
      </c>
      <c r="E79" s="117" t="s">
        <v>488</v>
      </c>
      <c r="F79" s="117" t="s">
        <v>37</v>
      </c>
      <c r="G79" s="137">
        <v>40</v>
      </c>
      <c r="H79" s="143">
        <v>46</v>
      </c>
      <c r="I79" s="143">
        <v>30</v>
      </c>
      <c r="J79" s="143"/>
      <c r="K79" s="143">
        <v>30</v>
      </c>
      <c r="L79" s="143">
        <v>33</v>
      </c>
      <c r="M79" s="143"/>
      <c r="N79" s="143">
        <v>36</v>
      </c>
      <c r="O79" s="184">
        <f>SUM(G79:N79)-I79-K79</f>
        <v>155</v>
      </c>
    </row>
    <row r="80" spans="1:18" ht="19.5" customHeight="1" x14ac:dyDescent="0.2">
      <c r="A80" s="109">
        <v>9</v>
      </c>
      <c r="B80" s="362"/>
      <c r="C80" s="362"/>
      <c r="D80" s="117" t="s">
        <v>421</v>
      </c>
      <c r="E80" s="117" t="s">
        <v>422</v>
      </c>
      <c r="F80" s="117" t="s">
        <v>302</v>
      </c>
      <c r="G80" s="137">
        <v>51</v>
      </c>
      <c r="H80" s="143">
        <v>54</v>
      </c>
      <c r="I80" s="143">
        <v>49</v>
      </c>
      <c r="J80" s="143"/>
      <c r="K80" s="143"/>
      <c r="L80" s="143"/>
      <c r="M80" s="143"/>
      <c r="N80" s="143"/>
      <c r="O80" s="184">
        <f>SUM(G80:N80)</f>
        <v>154</v>
      </c>
      <c r="P80" s="75"/>
    </row>
    <row r="81" spans="1:18" ht="19.5" customHeight="1" x14ac:dyDescent="0.2">
      <c r="A81" s="109">
        <v>10</v>
      </c>
      <c r="B81" s="66"/>
      <c r="C81" s="66"/>
      <c r="D81" s="117" t="s">
        <v>433</v>
      </c>
      <c r="E81" s="117" t="s">
        <v>434</v>
      </c>
      <c r="F81" s="117" t="s">
        <v>302</v>
      </c>
      <c r="G81" s="148">
        <v>26</v>
      </c>
      <c r="H81" s="143">
        <v>35</v>
      </c>
      <c r="I81" s="143">
        <v>26</v>
      </c>
      <c r="J81" s="143">
        <v>38</v>
      </c>
      <c r="K81" s="143"/>
      <c r="L81" s="143"/>
      <c r="M81" s="143"/>
      <c r="N81" s="143">
        <v>40</v>
      </c>
      <c r="O81" s="184">
        <f>SUM(G81:N81)-G81</f>
        <v>139</v>
      </c>
      <c r="Q81" s="75"/>
    </row>
    <row r="82" spans="1:18" ht="19.5" customHeight="1" x14ac:dyDescent="0.2">
      <c r="A82" s="109">
        <v>11</v>
      </c>
      <c r="B82" s="362"/>
      <c r="C82" s="362"/>
      <c r="D82" s="114" t="s">
        <v>421</v>
      </c>
      <c r="E82" s="114" t="s">
        <v>464</v>
      </c>
      <c r="F82" s="114" t="s">
        <v>587</v>
      </c>
      <c r="G82" s="207">
        <v>36</v>
      </c>
      <c r="H82" s="140">
        <v>33</v>
      </c>
      <c r="I82" s="140">
        <v>24</v>
      </c>
      <c r="J82" s="140">
        <v>35</v>
      </c>
      <c r="K82" s="140">
        <v>32</v>
      </c>
      <c r="L82" s="140">
        <v>27</v>
      </c>
      <c r="M82" s="140">
        <v>26</v>
      </c>
      <c r="N82" s="140">
        <v>22</v>
      </c>
      <c r="O82" s="184">
        <f>SUM(G82:N82)-I82-L82-M82-N82</f>
        <v>136</v>
      </c>
      <c r="P82" s="75"/>
      <c r="Q82" s="75"/>
    </row>
    <row r="83" spans="1:18" ht="19.5" customHeight="1" x14ac:dyDescent="0.2">
      <c r="A83" s="109">
        <v>12</v>
      </c>
      <c r="B83" s="66"/>
      <c r="C83" s="66"/>
      <c r="D83" s="117" t="s">
        <v>197</v>
      </c>
      <c r="E83" s="117" t="s">
        <v>198</v>
      </c>
      <c r="F83" s="117" t="s">
        <v>37</v>
      </c>
      <c r="G83" s="147">
        <v>32</v>
      </c>
      <c r="H83" s="143"/>
      <c r="I83" s="143"/>
      <c r="J83" s="143"/>
      <c r="K83" s="143">
        <v>36</v>
      </c>
      <c r="L83" s="143">
        <v>29</v>
      </c>
      <c r="M83" s="143">
        <v>34</v>
      </c>
      <c r="N83" s="143">
        <v>28</v>
      </c>
      <c r="O83" s="184">
        <f>SUM(G83:N83)-N83</f>
        <v>131</v>
      </c>
      <c r="R83" s="75"/>
    </row>
    <row r="84" spans="1:18" ht="19.5" customHeight="1" x14ac:dyDescent="0.2">
      <c r="A84" s="109">
        <v>13</v>
      </c>
      <c r="B84" s="66"/>
      <c r="C84" s="66"/>
      <c r="D84" s="117" t="s">
        <v>437</v>
      </c>
      <c r="E84" s="117" t="s">
        <v>438</v>
      </c>
      <c r="F84" s="117" t="s">
        <v>37</v>
      </c>
      <c r="G84" s="148">
        <v>24</v>
      </c>
      <c r="H84" s="137"/>
      <c r="I84" s="137">
        <v>23</v>
      </c>
      <c r="J84" s="137"/>
      <c r="K84" s="137">
        <v>34</v>
      </c>
      <c r="L84" s="137">
        <v>31</v>
      </c>
      <c r="M84" s="137">
        <v>30</v>
      </c>
      <c r="N84" s="137">
        <v>24</v>
      </c>
      <c r="O84" s="184">
        <f>SUM(G84:N84)-I84-G84</f>
        <v>119</v>
      </c>
    </row>
    <row r="85" spans="1:18" ht="19.5" customHeight="1" x14ac:dyDescent="0.2">
      <c r="A85" s="109">
        <v>14</v>
      </c>
      <c r="B85" s="362"/>
      <c r="C85" s="362"/>
      <c r="D85" s="117" t="s">
        <v>457</v>
      </c>
      <c r="E85" s="117" t="s">
        <v>458</v>
      </c>
      <c r="F85" s="117" t="s">
        <v>37</v>
      </c>
      <c r="G85" s="207"/>
      <c r="H85" s="138"/>
      <c r="I85" s="138"/>
      <c r="J85" s="472"/>
      <c r="K85" s="138">
        <v>38</v>
      </c>
      <c r="L85" s="472"/>
      <c r="M85" s="138">
        <v>36</v>
      </c>
      <c r="N85" s="138">
        <v>38</v>
      </c>
      <c r="O85" s="184">
        <f t="shared" ref="O85:O100" si="11">SUM(G85:N85)</f>
        <v>112</v>
      </c>
    </row>
    <row r="86" spans="1:18" ht="19.5" customHeight="1" x14ac:dyDescent="0.2">
      <c r="A86" s="109">
        <v>15</v>
      </c>
      <c r="B86" s="66"/>
      <c r="C86" s="66"/>
      <c r="D86" s="117" t="s">
        <v>645</v>
      </c>
      <c r="E86" s="117" t="s">
        <v>174</v>
      </c>
      <c r="F86" s="117" t="s">
        <v>37</v>
      </c>
      <c r="G86" s="140"/>
      <c r="H86" s="140"/>
      <c r="I86" s="140">
        <v>42</v>
      </c>
      <c r="J86" s="140"/>
      <c r="K86" s="140"/>
      <c r="L86" s="140"/>
      <c r="M86" s="140"/>
      <c r="N86" s="140">
        <v>57</v>
      </c>
      <c r="O86" s="184">
        <f t="shared" si="11"/>
        <v>99</v>
      </c>
    </row>
    <row r="87" spans="1:18" ht="19.5" customHeight="1" x14ac:dyDescent="0.2">
      <c r="A87" s="109">
        <v>15</v>
      </c>
      <c r="B87" s="66"/>
      <c r="C87" s="66"/>
      <c r="D87" s="495" t="s">
        <v>467</v>
      </c>
      <c r="E87" s="495" t="s">
        <v>468</v>
      </c>
      <c r="F87" s="498" t="s">
        <v>61</v>
      </c>
      <c r="G87" s="207"/>
      <c r="H87" s="138"/>
      <c r="I87" s="138"/>
      <c r="J87" s="472"/>
      <c r="K87" s="138"/>
      <c r="L87" s="138">
        <v>35</v>
      </c>
      <c r="M87" s="138">
        <v>32</v>
      </c>
      <c r="N87" s="138">
        <v>32</v>
      </c>
      <c r="O87" s="184">
        <f t="shared" si="11"/>
        <v>99</v>
      </c>
    </row>
    <row r="88" spans="1:18" ht="19.5" customHeight="1" x14ac:dyDescent="0.2">
      <c r="A88" s="109">
        <v>17</v>
      </c>
      <c r="B88" s="66"/>
      <c r="C88" s="66"/>
      <c r="D88" s="117" t="s">
        <v>646</v>
      </c>
      <c r="E88" s="117" t="s">
        <v>456</v>
      </c>
      <c r="F88" s="117" t="s">
        <v>37</v>
      </c>
      <c r="G88" s="140">
        <v>59</v>
      </c>
      <c r="H88" s="140"/>
      <c r="I88" s="140">
        <v>39</v>
      </c>
      <c r="J88" s="140"/>
      <c r="K88" s="140"/>
      <c r="L88" s="140"/>
      <c r="M88" s="140"/>
      <c r="N88" s="140"/>
      <c r="O88" s="184">
        <f t="shared" si="11"/>
        <v>98</v>
      </c>
    </row>
    <row r="89" spans="1:18" ht="19.5" customHeight="1" x14ac:dyDescent="0.2">
      <c r="A89" s="109">
        <v>18</v>
      </c>
      <c r="B89" s="66"/>
      <c r="C89" s="66"/>
      <c r="D89" s="117" t="s">
        <v>423</v>
      </c>
      <c r="E89" s="117" t="s">
        <v>424</v>
      </c>
      <c r="F89" s="117" t="s">
        <v>37</v>
      </c>
      <c r="G89" s="137">
        <v>45</v>
      </c>
      <c r="H89" s="137">
        <v>40</v>
      </c>
      <c r="I89" s="137"/>
      <c r="J89" s="137"/>
      <c r="K89" s="137"/>
      <c r="L89" s="137"/>
      <c r="M89" s="137"/>
      <c r="N89" s="137"/>
      <c r="O89" s="184">
        <f t="shared" si="11"/>
        <v>85</v>
      </c>
    </row>
    <row r="90" spans="1:18" ht="19.5" customHeight="1" x14ac:dyDescent="0.2">
      <c r="A90" s="109">
        <v>19</v>
      </c>
      <c r="B90" s="66"/>
      <c r="C90" s="66"/>
      <c r="D90" s="117" t="s">
        <v>191</v>
      </c>
      <c r="E90" s="117" t="s">
        <v>133</v>
      </c>
      <c r="F90" s="117" t="s">
        <v>37</v>
      </c>
      <c r="G90" s="142">
        <v>24</v>
      </c>
      <c r="H90" s="143"/>
      <c r="I90" s="143"/>
      <c r="J90" s="143"/>
      <c r="K90" s="143">
        <v>28</v>
      </c>
      <c r="L90" s="143"/>
      <c r="M90" s="143"/>
      <c r="N90" s="143">
        <v>25</v>
      </c>
      <c r="O90" s="184">
        <f t="shared" si="11"/>
        <v>77</v>
      </c>
    </row>
    <row r="91" spans="1:18" ht="19.5" customHeight="1" x14ac:dyDescent="0.2">
      <c r="A91" s="109">
        <v>20</v>
      </c>
      <c r="B91" s="362"/>
      <c r="C91" s="362"/>
      <c r="D91" s="117" t="s">
        <v>442</v>
      </c>
      <c r="E91" s="117" t="s">
        <v>443</v>
      </c>
      <c r="F91" s="117" t="s">
        <v>37</v>
      </c>
      <c r="G91" s="143">
        <v>22</v>
      </c>
      <c r="H91" s="143">
        <v>31</v>
      </c>
      <c r="I91" s="143"/>
      <c r="J91" s="143"/>
      <c r="K91" s="143"/>
      <c r="L91" s="143"/>
      <c r="M91" s="143"/>
      <c r="N91" s="143">
        <v>21</v>
      </c>
      <c r="O91" s="184">
        <f t="shared" si="11"/>
        <v>74</v>
      </c>
    </row>
    <row r="92" spans="1:18" ht="19.5" customHeight="1" x14ac:dyDescent="0.2">
      <c r="A92" s="109">
        <v>21</v>
      </c>
      <c r="B92" s="362"/>
      <c r="C92" s="362"/>
      <c r="D92" s="117" t="s">
        <v>425</v>
      </c>
      <c r="E92" s="117" t="s">
        <v>426</v>
      </c>
      <c r="F92" s="117" t="s">
        <v>37</v>
      </c>
      <c r="G92" s="137">
        <v>40</v>
      </c>
      <c r="H92" s="143"/>
      <c r="I92" s="143"/>
      <c r="J92" s="143"/>
      <c r="K92" s="143"/>
      <c r="L92" s="143"/>
      <c r="M92" s="143"/>
      <c r="N92" s="143">
        <v>26</v>
      </c>
      <c r="O92" s="184">
        <f t="shared" si="11"/>
        <v>66</v>
      </c>
    </row>
    <row r="93" spans="1:18" ht="19.5" customHeight="1" x14ac:dyDescent="0.2">
      <c r="A93" s="109">
        <v>22</v>
      </c>
      <c r="B93" s="362"/>
      <c r="C93" s="362"/>
      <c r="D93" s="117" t="s">
        <v>432</v>
      </c>
      <c r="E93" s="117" t="s">
        <v>324</v>
      </c>
      <c r="F93" s="117" t="s">
        <v>128</v>
      </c>
      <c r="G93" s="143">
        <v>28</v>
      </c>
      <c r="H93" s="143"/>
      <c r="I93" s="143"/>
      <c r="J93" s="143"/>
      <c r="K93" s="143"/>
      <c r="L93" s="143"/>
      <c r="M93" s="143">
        <v>30</v>
      </c>
      <c r="N93" s="143"/>
      <c r="O93" s="184">
        <f t="shared" si="11"/>
        <v>58</v>
      </c>
    </row>
    <row r="94" spans="1:18" ht="19.5" customHeight="1" x14ac:dyDescent="0.2">
      <c r="A94" s="109">
        <v>23</v>
      </c>
      <c r="B94" s="362"/>
      <c r="C94" s="362"/>
      <c r="D94" s="117" t="s">
        <v>448</v>
      </c>
      <c r="E94" s="117" t="s">
        <v>449</v>
      </c>
      <c r="F94" s="117" t="s">
        <v>223</v>
      </c>
      <c r="G94" s="137">
        <v>21</v>
      </c>
      <c r="H94" s="137"/>
      <c r="I94" s="137"/>
      <c r="J94" s="137"/>
      <c r="K94" s="137"/>
      <c r="L94" s="137"/>
      <c r="M94" s="137"/>
      <c r="N94" s="137">
        <v>30</v>
      </c>
      <c r="O94" s="184">
        <f t="shared" si="11"/>
        <v>51</v>
      </c>
    </row>
    <row r="95" spans="1:18" ht="19.5" customHeight="1" x14ac:dyDescent="0.2">
      <c r="A95" s="109">
        <v>24</v>
      </c>
      <c r="B95" s="362"/>
      <c r="C95" s="362"/>
      <c r="D95" s="117" t="s">
        <v>440</v>
      </c>
      <c r="E95" s="117" t="s">
        <v>441</v>
      </c>
      <c r="F95" s="117" t="s">
        <v>223</v>
      </c>
      <c r="G95" s="137">
        <v>23</v>
      </c>
      <c r="H95" s="137"/>
      <c r="I95" s="137"/>
      <c r="J95" s="137"/>
      <c r="K95" s="137"/>
      <c r="L95" s="137"/>
      <c r="M95" s="137"/>
      <c r="N95" s="137">
        <v>27</v>
      </c>
      <c r="O95" s="184">
        <f t="shared" si="11"/>
        <v>50</v>
      </c>
    </row>
    <row r="96" spans="1:18" ht="19.5" customHeight="1" x14ac:dyDescent="0.2">
      <c r="A96" s="109">
        <v>25</v>
      </c>
      <c r="B96" s="85"/>
      <c r="C96" s="85"/>
      <c r="D96" s="114" t="s">
        <v>711</v>
      </c>
      <c r="E96" s="114" t="s">
        <v>203</v>
      </c>
      <c r="F96" s="114" t="s">
        <v>37</v>
      </c>
      <c r="G96" s="140"/>
      <c r="H96" s="140"/>
      <c r="I96" s="140"/>
      <c r="J96" s="140"/>
      <c r="K96" s="140"/>
      <c r="L96" s="140"/>
      <c r="M96" s="140"/>
      <c r="N96" s="140">
        <v>43</v>
      </c>
      <c r="O96" s="184">
        <f t="shared" si="11"/>
        <v>43</v>
      </c>
    </row>
    <row r="97" spans="1:15" ht="19.5" customHeight="1" x14ac:dyDescent="0.2">
      <c r="A97" s="109">
        <v>26</v>
      </c>
      <c r="B97" s="362"/>
      <c r="C97" s="362"/>
      <c r="D97" s="117" t="s">
        <v>176</v>
      </c>
      <c r="E97" s="117" t="s">
        <v>203</v>
      </c>
      <c r="F97" s="117" t="s">
        <v>37</v>
      </c>
      <c r="G97" s="140"/>
      <c r="H97" s="140"/>
      <c r="I97" s="140"/>
      <c r="J97" s="140"/>
      <c r="K97" s="140"/>
      <c r="L97" s="140"/>
      <c r="M97" s="140"/>
      <c r="N97" s="140">
        <v>34</v>
      </c>
      <c r="O97" s="184">
        <f t="shared" si="11"/>
        <v>34</v>
      </c>
    </row>
    <row r="98" spans="1:15" ht="19.5" customHeight="1" x14ac:dyDescent="0.2">
      <c r="A98" s="109">
        <v>26</v>
      </c>
      <c r="B98" s="85"/>
      <c r="C98" s="85"/>
      <c r="D98" s="117" t="s">
        <v>427</v>
      </c>
      <c r="E98" s="117" t="s">
        <v>428</v>
      </c>
      <c r="F98" s="117" t="s">
        <v>61</v>
      </c>
      <c r="G98" s="146">
        <v>34</v>
      </c>
      <c r="H98" s="143"/>
      <c r="I98" s="143"/>
      <c r="J98" s="143"/>
      <c r="K98" s="143"/>
      <c r="L98" s="143"/>
      <c r="M98" s="143"/>
      <c r="N98" s="143"/>
      <c r="O98" s="184">
        <f t="shared" si="11"/>
        <v>34</v>
      </c>
    </row>
    <row r="99" spans="1:15" ht="19.5" customHeight="1" x14ac:dyDescent="0.2">
      <c r="A99" s="109">
        <v>28</v>
      </c>
      <c r="B99" s="362"/>
      <c r="C99" s="362"/>
      <c r="D99" s="117" t="s">
        <v>429</v>
      </c>
      <c r="E99" s="117" t="s">
        <v>430</v>
      </c>
      <c r="F99" s="117" t="s">
        <v>33</v>
      </c>
      <c r="G99" s="145">
        <v>30</v>
      </c>
      <c r="H99" s="143"/>
      <c r="I99" s="143"/>
      <c r="J99" s="143"/>
      <c r="K99" s="143"/>
      <c r="L99" s="143"/>
      <c r="M99" s="143"/>
      <c r="N99" s="143"/>
      <c r="O99" s="184">
        <f t="shared" si="11"/>
        <v>30</v>
      </c>
    </row>
    <row r="100" spans="1:15" ht="19.5" customHeight="1" x14ac:dyDescent="0.2">
      <c r="A100" s="109">
        <v>29</v>
      </c>
      <c r="B100" s="66"/>
      <c r="C100" s="66"/>
      <c r="D100" s="117" t="s">
        <v>431</v>
      </c>
      <c r="E100" s="117" t="s">
        <v>265</v>
      </c>
      <c r="F100" s="117" t="s">
        <v>51</v>
      </c>
      <c r="G100" s="137">
        <v>29</v>
      </c>
      <c r="H100" s="137"/>
      <c r="I100" s="137"/>
      <c r="J100" s="137"/>
      <c r="K100" s="137"/>
      <c r="L100" s="137"/>
      <c r="M100" s="137"/>
      <c r="N100" s="137"/>
      <c r="O100" s="184">
        <f t="shared" si="11"/>
        <v>29</v>
      </c>
    </row>
    <row r="101" spans="1:15" ht="19.5" customHeight="1" x14ac:dyDescent="0.2">
      <c r="A101" s="109">
        <v>30</v>
      </c>
      <c r="B101" s="66"/>
      <c r="C101" s="66"/>
      <c r="D101" s="117" t="s">
        <v>325</v>
      </c>
      <c r="E101" s="117" t="s">
        <v>241</v>
      </c>
      <c r="F101" s="117" t="s">
        <v>128</v>
      </c>
      <c r="G101" s="146">
        <v>27</v>
      </c>
      <c r="H101" s="148"/>
      <c r="I101" s="148"/>
      <c r="J101" s="233"/>
      <c r="K101" s="148"/>
      <c r="L101" s="233"/>
      <c r="M101" s="233"/>
      <c r="N101" s="233"/>
      <c r="O101" s="184">
        <f t="shared" ref="O101" si="12">SUM(G101:N101)</f>
        <v>27</v>
      </c>
    </row>
    <row r="102" spans="1:15" ht="19.5" customHeight="1" x14ac:dyDescent="0.2">
      <c r="A102" s="109">
        <v>31</v>
      </c>
      <c r="B102" s="66"/>
      <c r="C102" s="66"/>
      <c r="D102" s="117" t="s">
        <v>435</v>
      </c>
      <c r="E102" s="117" t="s">
        <v>436</v>
      </c>
      <c r="F102" s="117" t="s">
        <v>61</v>
      </c>
      <c r="G102" s="149">
        <v>26</v>
      </c>
      <c r="H102" s="137"/>
      <c r="I102" s="137"/>
      <c r="J102" s="137"/>
      <c r="K102" s="137"/>
      <c r="L102" s="137"/>
      <c r="M102" s="137"/>
      <c r="N102" s="137"/>
      <c r="O102" s="184">
        <f t="shared" ref="O102:O107" si="13">SUM(G102:N102)</f>
        <v>26</v>
      </c>
    </row>
    <row r="103" spans="1:15" ht="19.5" customHeight="1" x14ac:dyDescent="0.2">
      <c r="A103" s="109">
        <v>32</v>
      </c>
      <c r="B103" s="85"/>
      <c r="C103" s="85"/>
      <c r="D103" s="117" t="s">
        <v>71</v>
      </c>
      <c r="E103" s="117" t="s">
        <v>439</v>
      </c>
      <c r="F103" s="117" t="s">
        <v>51</v>
      </c>
      <c r="G103" s="145">
        <v>23</v>
      </c>
      <c r="H103" s="143"/>
      <c r="I103" s="143"/>
      <c r="J103" s="143"/>
      <c r="K103" s="143"/>
      <c r="L103" s="143"/>
      <c r="M103" s="143"/>
      <c r="N103" s="143"/>
      <c r="O103" s="184">
        <f t="shared" si="13"/>
        <v>23</v>
      </c>
    </row>
    <row r="104" spans="1:15" ht="19.5" customHeight="1" x14ac:dyDescent="0.2">
      <c r="A104" s="109">
        <v>32</v>
      </c>
      <c r="B104" s="66"/>
      <c r="C104" s="66"/>
      <c r="D104" s="117" t="s">
        <v>481</v>
      </c>
      <c r="E104" s="117" t="s">
        <v>482</v>
      </c>
      <c r="F104" s="117" t="s">
        <v>37</v>
      </c>
      <c r="G104" s="138"/>
      <c r="H104" s="140"/>
      <c r="I104" s="140"/>
      <c r="J104" s="140"/>
      <c r="K104" s="140"/>
      <c r="L104" s="140"/>
      <c r="M104" s="140"/>
      <c r="N104" s="140">
        <v>23</v>
      </c>
      <c r="O104" s="184">
        <f t="shared" si="13"/>
        <v>23</v>
      </c>
    </row>
    <row r="105" spans="1:15" ht="19.5" customHeight="1" x14ac:dyDescent="0.2">
      <c r="A105" s="109">
        <v>34</v>
      </c>
      <c r="B105" s="223"/>
      <c r="C105" s="223"/>
      <c r="D105" s="117" t="s">
        <v>444</v>
      </c>
      <c r="E105" s="117" t="s">
        <v>445</v>
      </c>
      <c r="F105" s="117" t="s">
        <v>278</v>
      </c>
      <c r="G105" s="143">
        <v>22</v>
      </c>
      <c r="H105" s="143"/>
      <c r="I105" s="143"/>
      <c r="J105" s="143"/>
      <c r="K105" s="143"/>
      <c r="L105" s="143"/>
      <c r="M105" s="143"/>
      <c r="N105" s="143"/>
      <c r="O105" s="184">
        <f t="shared" si="13"/>
        <v>22</v>
      </c>
    </row>
    <row r="106" spans="1:15" ht="19.5" customHeight="1" x14ac:dyDescent="0.2">
      <c r="A106" s="109">
        <v>34</v>
      </c>
      <c r="B106" s="87"/>
      <c r="C106" s="87"/>
      <c r="D106" s="117" t="s">
        <v>714</v>
      </c>
      <c r="E106" s="117" t="s">
        <v>470</v>
      </c>
      <c r="F106" s="117" t="s">
        <v>37</v>
      </c>
      <c r="G106" s="140"/>
      <c r="H106" s="140"/>
      <c r="I106" s="140"/>
      <c r="J106" s="140"/>
      <c r="K106" s="140"/>
      <c r="L106" s="140"/>
      <c r="M106" s="140"/>
      <c r="N106" s="140">
        <v>22</v>
      </c>
      <c r="O106" s="184">
        <f t="shared" si="13"/>
        <v>22</v>
      </c>
    </row>
    <row r="107" spans="1:15" ht="19.5" customHeight="1" x14ac:dyDescent="0.2">
      <c r="A107" s="109">
        <v>36</v>
      </c>
      <c r="B107" s="85"/>
      <c r="C107" s="85"/>
      <c r="D107" s="117" t="s">
        <v>446</v>
      </c>
      <c r="E107" s="117" t="s">
        <v>447</v>
      </c>
      <c r="F107" s="117" t="s">
        <v>33</v>
      </c>
      <c r="G107" s="143">
        <v>21</v>
      </c>
      <c r="H107" s="143"/>
      <c r="I107" s="143"/>
      <c r="J107" s="143"/>
      <c r="K107" s="143"/>
      <c r="L107" s="143"/>
      <c r="M107" s="143"/>
      <c r="N107" s="143"/>
      <c r="O107" s="184">
        <f t="shared" si="13"/>
        <v>21</v>
      </c>
    </row>
    <row r="108" spans="1:15" ht="19.5" customHeight="1" x14ac:dyDescent="0.2">
      <c r="A108" s="109">
        <v>37</v>
      </c>
      <c r="B108" s="113"/>
      <c r="C108" s="113"/>
      <c r="D108" s="150" t="s">
        <v>450</v>
      </c>
      <c r="E108" s="150" t="s">
        <v>451</v>
      </c>
      <c r="F108" s="150" t="s">
        <v>61</v>
      </c>
      <c r="G108" s="152">
        <v>20</v>
      </c>
      <c r="H108" s="152"/>
      <c r="I108" s="152"/>
      <c r="J108" s="152"/>
      <c r="K108" s="152"/>
      <c r="L108" s="152"/>
      <c r="M108" s="152"/>
      <c r="N108" s="152"/>
      <c r="O108" s="184">
        <f t="shared" ref="O108:O109" si="14">SUM(G108:N108)</f>
        <v>20</v>
      </c>
    </row>
    <row r="109" spans="1:15" ht="19.5" customHeight="1" x14ac:dyDescent="0.2">
      <c r="A109" s="109">
        <v>37</v>
      </c>
      <c r="B109" s="164"/>
      <c r="C109" s="481"/>
      <c r="D109" s="365" t="s">
        <v>452</v>
      </c>
      <c r="E109" s="365" t="s">
        <v>453</v>
      </c>
      <c r="F109" s="365" t="s">
        <v>587</v>
      </c>
      <c r="G109" s="140">
        <v>20</v>
      </c>
      <c r="H109" s="140"/>
      <c r="I109" s="140"/>
      <c r="J109" s="140"/>
      <c r="K109" s="140"/>
      <c r="L109" s="140"/>
      <c r="M109" s="140"/>
      <c r="N109" s="140"/>
      <c r="O109" s="186">
        <f t="shared" si="14"/>
        <v>20</v>
      </c>
    </row>
    <row r="110" spans="1:15" ht="19.5" customHeight="1" x14ac:dyDescent="0.15">
      <c r="A110" s="409"/>
      <c r="B110" s="440"/>
      <c r="C110" s="440"/>
      <c r="D110" s="362"/>
      <c r="E110" s="362"/>
      <c r="F110" s="362"/>
      <c r="G110" s="362"/>
      <c r="H110" s="362"/>
      <c r="I110" s="362"/>
      <c r="J110" s="362"/>
      <c r="K110" s="362"/>
      <c r="L110" s="362"/>
      <c r="M110" s="362"/>
      <c r="N110" s="362"/>
      <c r="O110" s="362"/>
    </row>
    <row r="111" spans="1:15" ht="19.5" customHeight="1" x14ac:dyDescent="0.15">
      <c r="A111" s="409"/>
      <c r="B111" s="440"/>
      <c r="C111" s="440"/>
      <c r="D111" s="362"/>
      <c r="E111" s="362"/>
      <c r="F111" s="362"/>
      <c r="G111" s="362"/>
      <c r="H111" s="362"/>
      <c r="I111" s="362"/>
      <c r="J111" s="362"/>
      <c r="K111" s="362"/>
      <c r="L111" s="362"/>
      <c r="M111" s="362"/>
      <c r="N111" s="362"/>
      <c r="O111" s="362"/>
    </row>
    <row r="112" spans="1:15" ht="19.5" customHeight="1" x14ac:dyDescent="0.15">
      <c r="A112" s="7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</row>
    <row r="113" spans="1:14" ht="19.5" customHeight="1" x14ac:dyDescent="0.15">
      <c r="A113" s="7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</row>
    <row r="114" spans="1:14" ht="19.5" customHeight="1" x14ac:dyDescent="0.15">
      <c r="A114" s="7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</row>
    <row r="115" spans="1:14" ht="19.5" customHeight="1" x14ac:dyDescent="0.15">
      <c r="A115" s="7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</row>
    <row r="116" spans="1:14" ht="19.5" customHeight="1" x14ac:dyDescent="0.15">
      <c r="A116" s="7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</row>
    <row r="117" spans="1:14" ht="19.5" customHeight="1" x14ac:dyDescent="0.15">
      <c r="A117" s="7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</row>
    <row r="118" spans="1:14" ht="19.5" customHeight="1" x14ac:dyDescent="0.15">
      <c r="A118" s="7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</row>
    <row r="119" spans="1:14" ht="19.5" customHeight="1" x14ac:dyDescent="0.15">
      <c r="A119" s="7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</row>
    <row r="120" spans="1:14" ht="19.5" customHeight="1" x14ac:dyDescent="0.15">
      <c r="A120" s="7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</row>
    <row r="121" spans="1:14" ht="19.5" customHeight="1" x14ac:dyDescent="0.15">
      <c r="A121" s="7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</row>
    <row r="122" spans="1:14" ht="19.5" customHeight="1" x14ac:dyDescent="0.15">
      <c r="A122" s="7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</row>
    <row r="123" spans="1:14" ht="19.5" customHeight="1" x14ac:dyDescent="0.15">
      <c r="A123" s="7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</row>
    <row r="124" spans="1:14" ht="19.5" customHeight="1" x14ac:dyDescent="0.15">
      <c r="A124" s="7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</row>
    <row r="125" spans="1:14" ht="19.5" customHeight="1" x14ac:dyDescent="0.15">
      <c r="A125" s="7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</row>
    <row r="126" spans="1:14" ht="19.5" customHeight="1" x14ac:dyDescent="0.15">
      <c r="A126" s="7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</row>
    <row r="127" spans="1:14" ht="19.5" customHeight="1" x14ac:dyDescent="0.15">
      <c r="A127" s="7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</row>
    <row r="128" spans="1:14" ht="19.5" customHeight="1" x14ac:dyDescent="0.15">
      <c r="A128" s="7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</row>
    <row r="129" spans="1:14" ht="19.5" customHeight="1" x14ac:dyDescent="0.15">
      <c r="A129" s="7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</row>
    <row r="130" spans="1:14" ht="19.5" customHeight="1" x14ac:dyDescent="0.15">
      <c r="A130" s="7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</row>
    <row r="131" spans="1:14" ht="19.5" customHeight="1" x14ac:dyDescent="0.15">
      <c r="A131" s="7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</row>
    <row r="132" spans="1:14" ht="19.5" customHeight="1" x14ac:dyDescent="0.15">
      <c r="A132" s="7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</row>
    <row r="133" spans="1:14" ht="19.5" customHeight="1" x14ac:dyDescent="0.15">
      <c r="A133" s="7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</row>
    <row r="134" spans="1:14" ht="19.5" customHeight="1" x14ac:dyDescent="0.15">
      <c r="A134" s="7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</row>
    <row r="135" spans="1:14" ht="19.5" customHeight="1" x14ac:dyDescent="0.15">
      <c r="A135" s="7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</row>
    <row r="136" spans="1:14" ht="19.5" customHeight="1" x14ac:dyDescent="0.15">
      <c r="A136" s="7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</row>
    <row r="137" spans="1:14" ht="19.5" customHeight="1" x14ac:dyDescent="0.15">
      <c r="A137" s="7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</row>
    <row r="138" spans="1:14" ht="19.5" customHeight="1" x14ac:dyDescent="0.15">
      <c r="A138" s="7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</row>
    <row r="139" spans="1:14" ht="19.5" customHeight="1" x14ac:dyDescent="0.15">
      <c r="A139" s="7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</row>
    <row r="140" spans="1:14" ht="19.5" customHeight="1" x14ac:dyDescent="0.15">
      <c r="A140" s="7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</row>
    <row r="141" spans="1:14" ht="19.5" customHeight="1" x14ac:dyDescent="0.15">
      <c r="A141" s="7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</row>
  </sheetData>
  <sortState xmlns:xlrd2="http://schemas.microsoft.com/office/spreadsheetml/2017/richdata2" ref="A40:J43">
    <sortCondition ref="A40"/>
  </sortState>
  <mergeCells count="4">
    <mergeCell ref="D1:F1"/>
    <mergeCell ref="D30:F30"/>
    <mergeCell ref="D70:F70"/>
    <mergeCell ref="B49:D49"/>
  </mergeCells>
  <phoneticPr fontId="0" type="noConversion"/>
  <pageMargins left="0.27" right="0" top="0.75" bottom="0" header="0.31" footer="0"/>
  <pageSetup paperSize="9" scale="90" orientation="portrait" r:id="rId1"/>
  <ignoredErrors>
    <ignoredError sqref="O7:O9 O5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17"/>
  <sheetViews>
    <sheetView zoomScaleNormal="85" workbookViewId="0">
      <selection activeCell="B23" sqref="B23:F23"/>
    </sheetView>
  </sheetViews>
  <sheetFormatPr baseColWidth="10" defaultColWidth="8.83203125" defaultRowHeight="13" x14ac:dyDescent="0.15"/>
  <cols>
    <col min="1" max="1" width="6.83203125" customWidth="1"/>
    <col min="2" max="2" width="15.5" customWidth="1"/>
    <col min="3" max="3" width="16.6640625" customWidth="1"/>
    <col min="4" max="4" width="18.5" customWidth="1"/>
    <col min="5" max="5" width="20.33203125" customWidth="1"/>
    <col min="6" max="6" width="21.83203125" customWidth="1"/>
    <col min="7" max="7" width="3.6640625" customWidth="1"/>
    <col min="8" max="8" width="3.5" customWidth="1"/>
    <col min="9" max="14" width="3.6640625" customWidth="1"/>
    <col min="15" max="15" width="7.5" customWidth="1"/>
    <col min="16" max="16" width="8.5" customWidth="1"/>
    <col min="17" max="17" width="7.6640625" customWidth="1"/>
  </cols>
  <sheetData>
    <row r="1" spans="1:16" ht="15" thickBot="1" x14ac:dyDescent="0.2">
      <c r="A1" s="336"/>
      <c r="B1" s="253" t="s">
        <v>30</v>
      </c>
      <c r="C1" s="254"/>
      <c r="D1" s="751" t="s">
        <v>13</v>
      </c>
      <c r="E1" s="751"/>
      <c r="F1" s="751"/>
      <c r="G1" s="328"/>
      <c r="H1" s="256"/>
      <c r="I1" s="256"/>
      <c r="J1" s="256"/>
      <c r="K1" s="256"/>
      <c r="L1" s="256"/>
      <c r="M1" s="256"/>
      <c r="N1" s="256"/>
      <c r="O1" s="256"/>
    </row>
    <row r="2" spans="1:16" ht="30" thickTop="1" thickBot="1" x14ac:dyDescent="0.2">
      <c r="A2" s="244" t="s">
        <v>28</v>
      </c>
      <c r="B2" s="244" t="s">
        <v>4</v>
      </c>
      <c r="C2" s="244" t="s">
        <v>5</v>
      </c>
      <c r="D2" s="244" t="s">
        <v>1</v>
      </c>
      <c r="E2" s="244" t="s">
        <v>2</v>
      </c>
      <c r="F2" s="245" t="s">
        <v>3</v>
      </c>
      <c r="G2" s="246" t="s">
        <v>493</v>
      </c>
      <c r="H2" s="301" t="s">
        <v>592</v>
      </c>
      <c r="I2" s="301" t="s">
        <v>644</v>
      </c>
      <c r="J2" s="301" t="s">
        <v>657</v>
      </c>
      <c r="K2" s="301" t="s">
        <v>660</v>
      </c>
      <c r="L2" s="301" t="s">
        <v>681</v>
      </c>
      <c r="M2" s="301" t="s">
        <v>688</v>
      </c>
      <c r="N2" s="301" t="s">
        <v>704</v>
      </c>
      <c r="O2" s="268" t="s">
        <v>9</v>
      </c>
    </row>
    <row r="3" spans="1:16" ht="15.75" customHeight="1" thickTop="1" x14ac:dyDescent="0.2">
      <c r="A3" s="625">
        <v>1</v>
      </c>
      <c r="B3" s="583" t="s">
        <v>136</v>
      </c>
      <c r="C3" s="583" t="s">
        <v>137</v>
      </c>
      <c r="D3" s="583" t="s">
        <v>138</v>
      </c>
      <c r="E3" s="583" t="s">
        <v>139</v>
      </c>
      <c r="F3" s="583" t="s">
        <v>302</v>
      </c>
      <c r="G3" s="525">
        <v>59</v>
      </c>
      <c r="H3" s="525">
        <v>59</v>
      </c>
      <c r="I3" s="525">
        <v>56</v>
      </c>
      <c r="J3" s="525">
        <v>57</v>
      </c>
      <c r="K3" s="525">
        <v>61</v>
      </c>
      <c r="L3" s="525">
        <v>57</v>
      </c>
      <c r="M3" s="525">
        <v>59</v>
      </c>
      <c r="N3" s="525">
        <v>62</v>
      </c>
      <c r="O3" s="657">
        <f>SUM(G3:N3)-I3-J3-L3-G3</f>
        <v>241</v>
      </c>
      <c r="P3" s="17"/>
    </row>
    <row r="4" spans="1:16" ht="17.25" customHeight="1" x14ac:dyDescent="0.2">
      <c r="A4" s="617">
        <v>2</v>
      </c>
      <c r="B4" s="518" t="s">
        <v>171</v>
      </c>
      <c r="C4" s="518" t="s">
        <v>172</v>
      </c>
      <c r="D4" s="518" t="s">
        <v>142</v>
      </c>
      <c r="E4" s="518" t="s">
        <v>456</v>
      </c>
      <c r="F4" s="518" t="s">
        <v>37</v>
      </c>
      <c r="G4" s="654"/>
      <c r="H4" s="655"/>
      <c r="I4" s="655"/>
      <c r="J4" s="655"/>
      <c r="K4" s="655">
        <v>56</v>
      </c>
      <c r="L4" s="655">
        <v>52</v>
      </c>
      <c r="M4" s="655">
        <v>54</v>
      </c>
      <c r="N4" s="655">
        <v>57</v>
      </c>
      <c r="O4" s="653">
        <f>SUM(G4:N4)</f>
        <v>219</v>
      </c>
      <c r="P4" s="17"/>
    </row>
    <row r="5" spans="1:16" ht="16.5" customHeight="1" thickBot="1" x14ac:dyDescent="0.25">
      <c r="A5" s="620">
        <v>3</v>
      </c>
      <c r="B5" s="589" t="s">
        <v>169</v>
      </c>
      <c r="C5" s="589" t="s">
        <v>170</v>
      </c>
      <c r="D5" s="589" t="s">
        <v>204</v>
      </c>
      <c r="E5" s="589" t="s">
        <v>205</v>
      </c>
      <c r="F5" s="589" t="s">
        <v>33</v>
      </c>
      <c r="G5" s="600">
        <v>51</v>
      </c>
      <c r="H5" s="641">
        <v>55</v>
      </c>
      <c r="I5" s="658">
        <v>47</v>
      </c>
      <c r="J5" s="658">
        <v>52</v>
      </c>
      <c r="K5" s="658"/>
      <c r="L5" s="658">
        <v>48</v>
      </c>
      <c r="M5" s="658">
        <v>50</v>
      </c>
      <c r="N5" s="531">
        <v>53</v>
      </c>
      <c r="O5" s="659">
        <f>SUM(G5:N5)-I5-L5-G5</f>
        <v>210</v>
      </c>
      <c r="P5" s="17"/>
    </row>
    <row r="6" spans="1:16" ht="16.5" customHeight="1" thickTop="1" x14ac:dyDescent="0.2">
      <c r="A6" s="299">
        <v>4</v>
      </c>
      <c r="B6" s="174" t="s">
        <v>91</v>
      </c>
      <c r="C6" s="174" t="s">
        <v>326</v>
      </c>
      <c r="D6" s="174" t="s">
        <v>288</v>
      </c>
      <c r="E6" s="174" t="s">
        <v>289</v>
      </c>
      <c r="F6" s="174" t="s">
        <v>302</v>
      </c>
      <c r="G6" s="168">
        <v>55</v>
      </c>
      <c r="H6" s="618">
        <v>51</v>
      </c>
      <c r="I6" s="168">
        <v>43</v>
      </c>
      <c r="J6" s="168">
        <v>44</v>
      </c>
      <c r="K6" s="168"/>
      <c r="L6" s="168"/>
      <c r="M6" s="168"/>
      <c r="N6" s="168"/>
      <c r="O6" s="656">
        <f t="shared" ref="O6" si="0">SUM(G6:N6)</f>
        <v>193</v>
      </c>
      <c r="P6" s="17"/>
    </row>
    <row r="7" spans="1:16" ht="16.5" customHeight="1" x14ac:dyDescent="0.2">
      <c r="A7" s="188">
        <v>5</v>
      </c>
      <c r="B7" s="114" t="s">
        <v>169</v>
      </c>
      <c r="C7" s="114" t="s">
        <v>226</v>
      </c>
      <c r="D7" s="114" t="s">
        <v>79</v>
      </c>
      <c r="E7" s="114" t="s">
        <v>227</v>
      </c>
      <c r="F7" s="114" t="s">
        <v>484</v>
      </c>
      <c r="G7" s="477">
        <v>42</v>
      </c>
      <c r="H7" s="478">
        <v>48</v>
      </c>
      <c r="I7" s="478">
        <v>37</v>
      </c>
      <c r="J7" s="478"/>
      <c r="K7" s="480">
        <v>52</v>
      </c>
      <c r="L7" s="481">
        <v>44</v>
      </c>
      <c r="M7" s="482">
        <v>43</v>
      </c>
      <c r="N7" s="482">
        <v>46</v>
      </c>
      <c r="O7" s="99">
        <f>SUM(G7:N7)-I7-G7-M7</f>
        <v>190</v>
      </c>
      <c r="P7" s="17"/>
    </row>
    <row r="8" spans="1:16" ht="15.75" customHeight="1" x14ac:dyDescent="0.2">
      <c r="A8" s="188">
        <v>6</v>
      </c>
      <c r="B8" s="114" t="s">
        <v>91</v>
      </c>
      <c r="C8" s="114" t="s">
        <v>326</v>
      </c>
      <c r="D8" s="114" t="s">
        <v>195</v>
      </c>
      <c r="E8" s="114" t="s">
        <v>196</v>
      </c>
      <c r="F8" s="114" t="s">
        <v>302</v>
      </c>
      <c r="G8" s="484"/>
      <c r="H8" s="372"/>
      <c r="I8" s="372"/>
      <c r="J8" s="372"/>
      <c r="K8" s="372">
        <v>48</v>
      </c>
      <c r="L8" s="372">
        <v>38</v>
      </c>
      <c r="M8" s="372">
        <v>46</v>
      </c>
      <c r="N8" s="372">
        <v>49</v>
      </c>
      <c r="O8" s="99">
        <f>SUM(G8:N8)</f>
        <v>181</v>
      </c>
      <c r="P8" s="17"/>
    </row>
    <row r="9" spans="1:16" ht="15.75" customHeight="1" x14ac:dyDescent="0.2">
      <c r="A9" s="188">
        <v>7</v>
      </c>
      <c r="B9" s="114" t="s">
        <v>171</v>
      </c>
      <c r="C9" s="114" t="s">
        <v>172</v>
      </c>
      <c r="D9" s="114" t="s">
        <v>173</v>
      </c>
      <c r="E9" s="114" t="s">
        <v>313</v>
      </c>
      <c r="F9" s="114" t="s">
        <v>37</v>
      </c>
      <c r="G9" s="160">
        <v>64</v>
      </c>
      <c r="H9" s="474">
        <v>64</v>
      </c>
      <c r="I9" s="475">
        <v>51</v>
      </c>
      <c r="J9" s="476"/>
      <c r="K9" s="475"/>
      <c r="L9" s="475"/>
      <c r="M9" s="475"/>
      <c r="N9" s="372"/>
      <c r="O9" s="65">
        <f>SUM(G9:N9)</f>
        <v>179</v>
      </c>
      <c r="P9" s="17"/>
    </row>
    <row r="10" spans="1:16" ht="15.75" customHeight="1" x14ac:dyDescent="0.2">
      <c r="A10" s="188">
        <v>8</v>
      </c>
      <c r="B10" s="114" t="s">
        <v>167</v>
      </c>
      <c r="C10" s="114" t="s">
        <v>168</v>
      </c>
      <c r="D10" s="114" t="s">
        <v>73</v>
      </c>
      <c r="E10" s="114" t="s">
        <v>312</v>
      </c>
      <c r="F10" s="114" t="s">
        <v>33</v>
      </c>
      <c r="G10" s="477">
        <v>42</v>
      </c>
      <c r="H10" s="160"/>
      <c r="I10" s="160">
        <v>40</v>
      </c>
      <c r="J10" s="160">
        <v>48</v>
      </c>
      <c r="K10" s="160"/>
      <c r="L10" s="160">
        <v>41</v>
      </c>
      <c r="M10" s="160">
        <v>40</v>
      </c>
      <c r="N10" s="160">
        <v>40</v>
      </c>
      <c r="O10" s="99">
        <f>SUM(G10:N10)-I10-M10</f>
        <v>171</v>
      </c>
      <c r="P10" s="17"/>
    </row>
    <row r="11" spans="1:16" ht="15.75" customHeight="1" x14ac:dyDescent="0.2">
      <c r="A11" s="188">
        <v>9</v>
      </c>
      <c r="B11" s="114" t="s">
        <v>166</v>
      </c>
      <c r="C11" s="114" t="s">
        <v>82</v>
      </c>
      <c r="D11" s="114" t="s">
        <v>150</v>
      </c>
      <c r="E11" s="114" t="s">
        <v>151</v>
      </c>
      <c r="F11" s="114" t="s">
        <v>314</v>
      </c>
      <c r="G11" s="477">
        <v>45</v>
      </c>
      <c r="H11" s="160">
        <v>45</v>
      </c>
      <c r="I11" s="160"/>
      <c r="J11" s="160"/>
      <c r="K11" s="160"/>
      <c r="L11" s="160"/>
      <c r="M11" s="160">
        <v>37</v>
      </c>
      <c r="N11" s="160">
        <v>43</v>
      </c>
      <c r="O11" s="99">
        <f>SUM(G11:N11)</f>
        <v>170</v>
      </c>
      <c r="P11" s="17"/>
    </row>
    <row r="12" spans="1:16" ht="16.5" customHeight="1" x14ac:dyDescent="0.2">
      <c r="A12" s="188">
        <v>10</v>
      </c>
      <c r="B12" s="114" t="s">
        <v>317</v>
      </c>
      <c r="C12" s="114" t="s">
        <v>318</v>
      </c>
      <c r="D12" s="114" t="s">
        <v>195</v>
      </c>
      <c r="E12" s="114" t="s">
        <v>196</v>
      </c>
      <c r="F12" s="114" t="s">
        <v>302</v>
      </c>
      <c r="G12" s="477">
        <v>48</v>
      </c>
      <c r="H12" s="372">
        <v>42</v>
      </c>
      <c r="I12" s="475">
        <v>32</v>
      </c>
      <c r="J12" s="476">
        <v>38</v>
      </c>
      <c r="K12" s="475"/>
      <c r="L12" s="475"/>
      <c r="M12" s="475"/>
      <c r="N12" s="372"/>
      <c r="O12" s="99">
        <f>SUM(G12:N12)</f>
        <v>160</v>
      </c>
      <c r="P12" s="17"/>
    </row>
    <row r="13" spans="1:16" ht="16.5" customHeight="1" x14ac:dyDescent="0.2">
      <c r="A13" s="188">
        <v>11</v>
      </c>
      <c r="B13" s="114" t="s">
        <v>282</v>
      </c>
      <c r="C13" s="114" t="s">
        <v>509</v>
      </c>
      <c r="D13" s="114" t="s">
        <v>208</v>
      </c>
      <c r="E13" s="114" t="s">
        <v>125</v>
      </c>
      <c r="F13" s="114" t="s">
        <v>32</v>
      </c>
      <c r="G13" s="477">
        <v>38</v>
      </c>
      <c r="H13" s="478">
        <v>40</v>
      </c>
      <c r="I13" s="478">
        <v>34</v>
      </c>
      <c r="J13" s="478">
        <v>35</v>
      </c>
      <c r="K13" s="478">
        <v>42</v>
      </c>
      <c r="L13" s="478">
        <v>33</v>
      </c>
      <c r="M13" s="478">
        <v>35</v>
      </c>
      <c r="N13" s="479"/>
      <c r="O13" s="99">
        <f>SUM(G13:N13)-I13-L13-J13</f>
        <v>155</v>
      </c>
    </row>
    <row r="14" spans="1:16" ht="16.5" customHeight="1" x14ac:dyDescent="0.2">
      <c r="A14" s="188">
        <v>12</v>
      </c>
      <c r="B14" s="114" t="s">
        <v>144</v>
      </c>
      <c r="C14" s="114" t="s">
        <v>145</v>
      </c>
      <c r="D14" s="114" t="s">
        <v>146</v>
      </c>
      <c r="E14" s="114" t="s">
        <v>147</v>
      </c>
      <c r="F14" s="114" t="s">
        <v>37</v>
      </c>
      <c r="G14" s="477">
        <v>28</v>
      </c>
      <c r="H14" s="160">
        <v>38</v>
      </c>
      <c r="I14" s="160"/>
      <c r="J14" s="160"/>
      <c r="K14" s="160">
        <v>45</v>
      </c>
      <c r="L14" s="160"/>
      <c r="M14" s="160"/>
      <c r="N14" s="160">
        <v>34</v>
      </c>
      <c r="O14" s="99">
        <f>SUM(G14:N14)</f>
        <v>145</v>
      </c>
      <c r="P14" s="17"/>
    </row>
    <row r="15" spans="1:16" ht="16.5" customHeight="1" x14ac:dyDescent="0.2">
      <c r="A15" s="188">
        <v>13</v>
      </c>
      <c r="B15" s="114" t="s">
        <v>230</v>
      </c>
      <c r="C15" s="114" t="s">
        <v>231</v>
      </c>
      <c r="D15" s="114" t="s">
        <v>199</v>
      </c>
      <c r="E15" s="114" t="s">
        <v>200</v>
      </c>
      <c r="F15" s="114" t="s">
        <v>37</v>
      </c>
      <c r="G15" s="477"/>
      <c r="H15" s="372"/>
      <c r="I15" s="475"/>
      <c r="J15" s="475"/>
      <c r="K15" s="475">
        <v>39</v>
      </c>
      <c r="L15" s="475">
        <v>35</v>
      </c>
      <c r="M15" s="475">
        <v>33</v>
      </c>
      <c r="N15" s="372">
        <v>28</v>
      </c>
      <c r="O15" s="99">
        <f>SUM(G15:N15)</f>
        <v>135</v>
      </c>
      <c r="P15" s="17"/>
    </row>
    <row r="16" spans="1:16" ht="16.5" customHeight="1" x14ac:dyDescent="0.2">
      <c r="A16" s="188">
        <v>14</v>
      </c>
      <c r="B16" s="114" t="s">
        <v>512</v>
      </c>
      <c r="C16" s="114" t="s">
        <v>513</v>
      </c>
      <c r="D16" s="114" t="s">
        <v>437</v>
      </c>
      <c r="E16" s="114" t="s">
        <v>438</v>
      </c>
      <c r="F16" s="114" t="s">
        <v>37</v>
      </c>
      <c r="G16" s="484">
        <v>27</v>
      </c>
      <c r="H16" s="475"/>
      <c r="I16" s="481"/>
      <c r="J16" s="488"/>
      <c r="K16" s="481">
        <v>39</v>
      </c>
      <c r="L16" s="481">
        <v>31</v>
      </c>
      <c r="M16" s="481">
        <v>25</v>
      </c>
      <c r="N16" s="372">
        <v>26</v>
      </c>
      <c r="O16" s="99">
        <f>SUM(G16:N16)-M16</f>
        <v>123</v>
      </c>
      <c r="P16" s="17"/>
    </row>
    <row r="17" spans="1:17" ht="16.5" customHeight="1" x14ac:dyDescent="0.2">
      <c r="A17" s="188">
        <v>15</v>
      </c>
      <c r="B17" s="114" t="s">
        <v>510</v>
      </c>
      <c r="C17" s="114" t="s">
        <v>511</v>
      </c>
      <c r="D17" s="114" t="s">
        <v>432</v>
      </c>
      <c r="E17" s="114" t="s">
        <v>324</v>
      </c>
      <c r="F17" s="114" t="s">
        <v>128</v>
      </c>
      <c r="G17" s="477">
        <v>36</v>
      </c>
      <c r="H17" s="479"/>
      <c r="I17" s="483"/>
      <c r="J17" s="483">
        <v>33</v>
      </c>
      <c r="K17" s="483"/>
      <c r="L17" s="475"/>
      <c r="M17" s="475">
        <v>31</v>
      </c>
      <c r="N17" s="372"/>
      <c r="O17" s="99">
        <f t="shared" ref="O17:O22" si="1">SUM(G17:N17)</f>
        <v>100</v>
      </c>
      <c r="P17" s="17"/>
    </row>
    <row r="18" spans="1:17" ht="16.5" customHeight="1" x14ac:dyDescent="0.2">
      <c r="A18" s="188">
        <v>16</v>
      </c>
      <c r="B18" s="114" t="s">
        <v>228</v>
      </c>
      <c r="C18" s="114" t="s">
        <v>143</v>
      </c>
      <c r="D18" s="114" t="s">
        <v>319</v>
      </c>
      <c r="E18" s="114" t="s">
        <v>229</v>
      </c>
      <c r="F18" s="114" t="s">
        <v>61</v>
      </c>
      <c r="G18" s="484">
        <v>34</v>
      </c>
      <c r="H18" s="483"/>
      <c r="I18" s="479"/>
      <c r="J18" s="479"/>
      <c r="K18" s="479"/>
      <c r="L18" s="479"/>
      <c r="M18" s="479">
        <v>29</v>
      </c>
      <c r="N18" s="479">
        <v>32</v>
      </c>
      <c r="O18" s="99">
        <f t="shared" si="1"/>
        <v>95</v>
      </c>
      <c r="P18" s="17"/>
    </row>
    <row r="19" spans="1:17" ht="15.75" customHeight="1" x14ac:dyDescent="0.2">
      <c r="A19" s="188">
        <v>17</v>
      </c>
      <c r="B19" s="495" t="s">
        <v>171</v>
      </c>
      <c r="C19" s="495" t="s">
        <v>122</v>
      </c>
      <c r="D19" s="495" t="s">
        <v>197</v>
      </c>
      <c r="E19" s="495" t="s">
        <v>198</v>
      </c>
      <c r="F19" s="502" t="s">
        <v>37</v>
      </c>
      <c r="G19" s="372"/>
      <c r="H19" s="490"/>
      <c r="I19" s="490"/>
      <c r="J19" s="490"/>
      <c r="K19" s="490"/>
      <c r="L19" s="490">
        <v>29</v>
      </c>
      <c r="M19" s="490">
        <v>27</v>
      </c>
      <c r="N19" s="452">
        <v>36</v>
      </c>
      <c r="O19" s="99">
        <f t="shared" si="1"/>
        <v>92</v>
      </c>
    </row>
    <row r="20" spans="1:17" ht="17.25" customHeight="1" x14ac:dyDescent="0.2">
      <c r="A20" s="188">
        <v>18</v>
      </c>
      <c r="B20" s="495" t="s">
        <v>119</v>
      </c>
      <c r="C20" s="495" t="s">
        <v>291</v>
      </c>
      <c r="D20" s="495" t="s">
        <v>292</v>
      </c>
      <c r="E20" s="495" t="s">
        <v>293</v>
      </c>
      <c r="F20" s="502" t="s">
        <v>61</v>
      </c>
      <c r="G20" s="372"/>
      <c r="H20" s="490"/>
      <c r="I20" s="490"/>
      <c r="J20" s="490"/>
      <c r="K20" s="490"/>
      <c r="L20" s="490">
        <v>27</v>
      </c>
      <c r="M20" s="490">
        <v>24</v>
      </c>
      <c r="N20" s="452">
        <v>27</v>
      </c>
      <c r="O20" s="99">
        <f t="shared" si="1"/>
        <v>78</v>
      </c>
    </row>
    <row r="21" spans="1:17" ht="17.25" customHeight="1" x14ac:dyDescent="0.2">
      <c r="A21" s="188">
        <v>19</v>
      </c>
      <c r="B21" s="114" t="s">
        <v>171</v>
      </c>
      <c r="C21" s="114" t="s">
        <v>122</v>
      </c>
      <c r="D21" s="114" t="s">
        <v>199</v>
      </c>
      <c r="E21" s="114" t="s">
        <v>200</v>
      </c>
      <c r="F21" s="114" t="s">
        <v>37</v>
      </c>
      <c r="G21" s="160">
        <v>30</v>
      </c>
      <c r="H21" s="478"/>
      <c r="I21" s="478"/>
      <c r="J21" s="478"/>
      <c r="K21" s="478"/>
      <c r="L21" s="488"/>
      <c r="M21" s="488"/>
      <c r="N21" s="485">
        <v>38</v>
      </c>
      <c r="O21" s="99">
        <f t="shared" si="1"/>
        <v>68</v>
      </c>
    </row>
    <row r="22" spans="1:17" ht="17.25" customHeight="1" x14ac:dyDescent="0.2">
      <c r="A22" s="188">
        <v>20</v>
      </c>
      <c r="B22" s="114" t="s">
        <v>230</v>
      </c>
      <c r="C22" s="114" t="s">
        <v>231</v>
      </c>
      <c r="D22" s="114" t="s">
        <v>197</v>
      </c>
      <c r="E22" s="114" t="s">
        <v>198</v>
      </c>
      <c r="F22" s="114" t="s">
        <v>37</v>
      </c>
      <c r="G22" s="484">
        <v>27</v>
      </c>
      <c r="H22" s="479">
        <v>36</v>
      </c>
      <c r="I22" s="479"/>
      <c r="J22" s="479"/>
      <c r="K22" s="479"/>
      <c r="L22" s="485"/>
      <c r="M22" s="485"/>
      <c r="N22" s="485"/>
      <c r="O22" s="99">
        <f t="shared" si="1"/>
        <v>63</v>
      </c>
    </row>
    <row r="23" spans="1:17" ht="17.25" customHeight="1" x14ac:dyDescent="0.2">
      <c r="A23" s="188">
        <v>21</v>
      </c>
      <c r="B23" s="376" t="s">
        <v>516</v>
      </c>
      <c r="C23" s="376" t="s">
        <v>517</v>
      </c>
      <c r="D23" s="376" t="s">
        <v>431</v>
      </c>
      <c r="E23" s="376" t="s">
        <v>265</v>
      </c>
      <c r="F23" s="376" t="s">
        <v>51</v>
      </c>
      <c r="G23" s="372">
        <v>23</v>
      </c>
      <c r="H23" s="481"/>
      <c r="I23" s="481"/>
      <c r="J23" s="481"/>
      <c r="K23" s="481"/>
      <c r="L23" s="481"/>
      <c r="M23" s="481"/>
      <c r="N23" s="372">
        <v>30</v>
      </c>
      <c r="O23" s="99">
        <f t="shared" ref="O23:O24" si="2">SUM(G23:N23)</f>
        <v>53</v>
      </c>
      <c r="P23" s="17"/>
    </row>
    <row r="24" spans="1:17" ht="17.25" customHeight="1" x14ac:dyDescent="0.2">
      <c r="A24" s="188">
        <v>22</v>
      </c>
      <c r="B24" s="114" t="s">
        <v>651</v>
      </c>
      <c r="C24" s="114" t="s">
        <v>652</v>
      </c>
      <c r="D24" s="114" t="s">
        <v>297</v>
      </c>
      <c r="E24" s="114" t="s">
        <v>298</v>
      </c>
      <c r="F24" s="114" t="s">
        <v>587</v>
      </c>
      <c r="G24" s="477"/>
      <c r="H24" s="372"/>
      <c r="I24" s="475"/>
      <c r="J24" s="475">
        <v>41</v>
      </c>
      <c r="K24" s="475"/>
      <c r="L24" s="475"/>
      <c r="M24" s="475"/>
      <c r="N24" s="372"/>
      <c r="O24" s="99">
        <f t="shared" si="2"/>
        <v>41</v>
      </c>
      <c r="P24" s="17"/>
    </row>
    <row r="25" spans="1:17" ht="17.25" customHeight="1" x14ac:dyDescent="0.2">
      <c r="A25" s="188">
        <v>23</v>
      </c>
      <c r="B25" s="114" t="s">
        <v>274</v>
      </c>
      <c r="C25" s="114" t="s">
        <v>324</v>
      </c>
      <c r="D25" s="114" t="s">
        <v>325</v>
      </c>
      <c r="E25" s="114" t="s">
        <v>241</v>
      </c>
      <c r="F25" s="114" t="s">
        <v>128</v>
      </c>
      <c r="G25" s="486">
        <v>34</v>
      </c>
      <c r="H25" s="487"/>
      <c r="I25" s="113"/>
      <c r="J25" s="113"/>
      <c r="K25" s="113"/>
      <c r="L25" s="113"/>
      <c r="M25" s="113"/>
      <c r="N25" s="160"/>
      <c r="O25" s="99">
        <f t="shared" ref="O25" si="3">SUM(G25:N25)</f>
        <v>34</v>
      </c>
      <c r="P25" s="17"/>
    </row>
    <row r="26" spans="1:17" ht="17.25" customHeight="1" x14ac:dyDescent="0.2">
      <c r="A26" s="188">
        <v>25</v>
      </c>
      <c r="B26" s="114" t="s">
        <v>177</v>
      </c>
      <c r="C26" s="114" t="s">
        <v>178</v>
      </c>
      <c r="D26" s="114" t="s">
        <v>179</v>
      </c>
      <c r="E26" s="114" t="s">
        <v>180</v>
      </c>
      <c r="F26" s="114" t="s">
        <v>33</v>
      </c>
      <c r="G26" s="477">
        <v>30</v>
      </c>
      <c r="H26" s="164"/>
      <c r="I26" s="164"/>
      <c r="J26" s="164"/>
      <c r="K26" s="164"/>
      <c r="L26" s="164"/>
      <c r="M26" s="164"/>
      <c r="N26" s="489"/>
      <c r="O26" s="99">
        <f t="shared" ref="O26:O29" si="4">SUM(G26:N26)</f>
        <v>30</v>
      </c>
      <c r="P26" s="17"/>
    </row>
    <row r="27" spans="1:17" ht="17.25" customHeight="1" x14ac:dyDescent="0.2">
      <c r="A27" s="188">
        <v>26</v>
      </c>
      <c r="B27" s="114" t="s">
        <v>514</v>
      </c>
      <c r="C27" s="114" t="s">
        <v>515</v>
      </c>
      <c r="D27" s="114" t="s">
        <v>440</v>
      </c>
      <c r="E27" s="114" t="s">
        <v>441</v>
      </c>
      <c r="F27" s="114" t="s">
        <v>484</v>
      </c>
      <c r="G27" s="486">
        <v>25</v>
      </c>
      <c r="H27" s="113"/>
      <c r="I27" s="113"/>
      <c r="J27" s="113"/>
      <c r="K27" s="113"/>
      <c r="L27" s="113"/>
      <c r="M27" s="113"/>
      <c r="N27" s="160"/>
      <c r="O27" s="99">
        <f t="shared" si="4"/>
        <v>25</v>
      </c>
      <c r="P27" s="17"/>
    </row>
    <row r="28" spans="1:17" ht="17.25" customHeight="1" x14ac:dyDescent="0.2">
      <c r="A28" s="188">
        <v>26</v>
      </c>
      <c r="B28" s="116" t="s">
        <v>315</v>
      </c>
      <c r="C28" s="116" t="s">
        <v>81</v>
      </c>
      <c r="D28" s="116" t="s">
        <v>316</v>
      </c>
      <c r="E28" s="116" t="s">
        <v>143</v>
      </c>
      <c r="F28" s="116" t="s">
        <v>61</v>
      </c>
      <c r="G28" s="490">
        <v>25</v>
      </c>
      <c r="H28" s="452"/>
      <c r="I28" s="452"/>
      <c r="J28" s="452"/>
      <c r="K28" s="452"/>
      <c r="L28" s="452"/>
      <c r="M28" s="452"/>
      <c r="N28" s="452"/>
      <c r="O28" s="444">
        <f t="shared" si="4"/>
        <v>25</v>
      </c>
      <c r="P28" s="17"/>
    </row>
    <row r="29" spans="1:17" ht="17.25" customHeight="1" x14ac:dyDescent="0.2">
      <c r="A29" s="188">
        <v>26</v>
      </c>
      <c r="B29" s="376" t="s">
        <v>320</v>
      </c>
      <c r="C29" s="376" t="s">
        <v>321</v>
      </c>
      <c r="D29" s="376" t="s">
        <v>322</v>
      </c>
      <c r="E29" s="376" t="s">
        <v>323</v>
      </c>
      <c r="F29" s="376" t="s">
        <v>61</v>
      </c>
      <c r="G29" s="481">
        <v>25</v>
      </c>
      <c r="H29" s="481"/>
      <c r="I29" s="481"/>
      <c r="J29" s="481"/>
      <c r="K29" s="481"/>
      <c r="L29" s="481"/>
      <c r="M29" s="481"/>
      <c r="N29" s="372"/>
      <c r="O29" s="99">
        <f t="shared" si="4"/>
        <v>25</v>
      </c>
      <c r="P29" s="17"/>
    </row>
    <row r="30" spans="1:17" ht="17" customHeight="1" x14ac:dyDescent="0.15">
      <c r="A30" s="52"/>
      <c r="B30" s="362"/>
      <c r="C30" s="362"/>
      <c r="D30" s="362"/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17"/>
    </row>
    <row r="31" spans="1:17" ht="18.75" customHeight="1" x14ac:dyDescent="0.2">
      <c r="A31" s="445"/>
      <c r="B31" s="362"/>
      <c r="C31" s="362"/>
      <c r="D31" s="362"/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17"/>
      <c r="Q31" s="75" t="s">
        <v>10</v>
      </c>
    </row>
    <row r="32" spans="1:17" ht="15" thickBot="1" x14ac:dyDescent="0.2">
      <c r="A32" s="310"/>
      <c r="B32" s="249" t="s">
        <v>15</v>
      </c>
      <c r="C32" s="250"/>
      <c r="D32" s="753" t="s">
        <v>13</v>
      </c>
      <c r="E32" s="753"/>
      <c r="F32" s="753"/>
      <c r="G32" s="313"/>
      <c r="H32" s="259"/>
      <c r="I32" s="259"/>
      <c r="J32" s="259"/>
      <c r="K32" s="259"/>
      <c r="L32" s="259"/>
      <c r="M32" s="259"/>
      <c r="N32" s="259"/>
      <c r="O32" s="259"/>
    </row>
    <row r="33" spans="1:18" ht="31.5" customHeight="1" thickTop="1" thickBot="1" x14ac:dyDescent="0.2">
      <c r="A33" s="244" t="s">
        <v>28</v>
      </c>
      <c r="B33" s="244" t="s">
        <v>4</v>
      </c>
      <c r="C33" s="244" t="s">
        <v>5</v>
      </c>
      <c r="D33" s="244" t="s">
        <v>1</v>
      </c>
      <c r="E33" s="244" t="s">
        <v>2</v>
      </c>
      <c r="F33" s="245" t="s">
        <v>3</v>
      </c>
      <c r="G33" s="246" t="s">
        <v>493</v>
      </c>
      <c r="H33" s="301" t="s">
        <v>592</v>
      </c>
      <c r="I33" s="448" t="s">
        <v>644</v>
      </c>
      <c r="J33" s="301" t="s">
        <v>657</v>
      </c>
      <c r="K33" s="301" t="s">
        <v>662</v>
      </c>
      <c r="L33" s="301" t="s">
        <v>681</v>
      </c>
      <c r="M33" s="301" t="s">
        <v>688</v>
      </c>
      <c r="N33" s="301"/>
      <c r="O33" s="268" t="s">
        <v>9</v>
      </c>
      <c r="P33" s="25"/>
      <c r="Q33" s="21"/>
    </row>
    <row r="34" spans="1:18" ht="18" customHeight="1" thickTop="1" x14ac:dyDescent="0.2">
      <c r="A34" s="625">
        <v>1</v>
      </c>
      <c r="B34" s="583" t="s">
        <v>115</v>
      </c>
      <c r="C34" s="583" t="s">
        <v>116</v>
      </c>
      <c r="D34" s="583" t="s">
        <v>117</v>
      </c>
      <c r="E34" s="583" t="s">
        <v>118</v>
      </c>
      <c r="F34" s="583" t="s">
        <v>32</v>
      </c>
      <c r="G34" s="525">
        <v>64</v>
      </c>
      <c r="H34" s="525">
        <v>64</v>
      </c>
      <c r="I34" s="525">
        <v>56</v>
      </c>
      <c r="J34" s="525"/>
      <c r="K34" s="525">
        <v>61</v>
      </c>
      <c r="L34" s="525"/>
      <c r="M34" s="525"/>
      <c r="N34" s="525"/>
      <c r="O34" s="568">
        <f>SUM(G34:N34)</f>
        <v>245</v>
      </c>
    </row>
    <row r="35" spans="1:18" ht="18.75" customHeight="1" x14ac:dyDescent="0.2">
      <c r="A35" s="617">
        <v>2</v>
      </c>
      <c r="B35" s="514" t="s">
        <v>236</v>
      </c>
      <c r="C35" s="514" t="s">
        <v>237</v>
      </c>
      <c r="D35" s="518" t="s">
        <v>423</v>
      </c>
      <c r="E35" s="518" t="s">
        <v>424</v>
      </c>
      <c r="F35" s="514" t="s">
        <v>37</v>
      </c>
      <c r="G35" s="465"/>
      <c r="H35" s="465"/>
      <c r="I35" s="465"/>
      <c r="J35" s="465"/>
      <c r="K35" s="465">
        <v>52</v>
      </c>
      <c r="L35" s="465">
        <v>57</v>
      </c>
      <c r="M35" s="467">
        <v>58</v>
      </c>
      <c r="N35" s="465">
        <v>62</v>
      </c>
      <c r="O35" s="575">
        <f>SUM(G35:N35)</f>
        <v>229</v>
      </c>
    </row>
    <row r="36" spans="1:18" ht="17.25" customHeight="1" thickBot="1" x14ac:dyDescent="0.25">
      <c r="A36" s="620">
        <v>3</v>
      </c>
      <c r="B36" s="589" t="s">
        <v>158</v>
      </c>
      <c r="C36" s="589" t="s">
        <v>159</v>
      </c>
      <c r="D36" s="589" t="s">
        <v>160</v>
      </c>
      <c r="E36" s="589" t="s">
        <v>161</v>
      </c>
      <c r="F36" s="589" t="s">
        <v>32</v>
      </c>
      <c r="G36" s="531">
        <v>42</v>
      </c>
      <c r="H36" s="531">
        <v>48</v>
      </c>
      <c r="I36" s="531">
        <v>47</v>
      </c>
      <c r="J36" s="531">
        <v>57</v>
      </c>
      <c r="K36" s="531">
        <v>45</v>
      </c>
      <c r="L36" s="531">
        <v>52</v>
      </c>
      <c r="M36" s="531">
        <v>53</v>
      </c>
      <c r="N36" s="531">
        <v>46</v>
      </c>
      <c r="O36" s="590">
        <f>SUM(G36:N36)-G36-K36-I36-N36</f>
        <v>210</v>
      </c>
    </row>
    <row r="37" spans="1:18" ht="16.5" customHeight="1" thickTop="1" x14ac:dyDescent="0.2">
      <c r="A37" s="299">
        <v>4</v>
      </c>
      <c r="B37" s="174" t="s">
        <v>162</v>
      </c>
      <c r="C37" s="174" t="s">
        <v>163</v>
      </c>
      <c r="D37" s="174" t="s">
        <v>164</v>
      </c>
      <c r="E37" s="174" t="s">
        <v>165</v>
      </c>
      <c r="F37" s="174" t="s">
        <v>32</v>
      </c>
      <c r="G37" s="168">
        <v>45</v>
      </c>
      <c r="H37" s="169"/>
      <c r="I37" s="169">
        <v>51</v>
      </c>
      <c r="J37" s="169">
        <v>52</v>
      </c>
      <c r="K37" s="169">
        <v>48</v>
      </c>
      <c r="L37" s="169">
        <v>48</v>
      </c>
      <c r="M37" s="169">
        <v>49</v>
      </c>
      <c r="N37" s="169">
        <v>53</v>
      </c>
      <c r="O37" s="129">
        <f>SUM(G37:N37)-G37-K37-L37</f>
        <v>205</v>
      </c>
      <c r="P37" s="41"/>
      <c r="Q37" s="96"/>
      <c r="R37" s="21"/>
    </row>
    <row r="38" spans="1:18" ht="16.5" customHeight="1" x14ac:dyDescent="0.2">
      <c r="A38" s="188">
        <v>5</v>
      </c>
      <c r="B38" s="114" t="s">
        <v>228</v>
      </c>
      <c r="C38" s="114" t="s">
        <v>330</v>
      </c>
      <c r="D38" s="114" t="s">
        <v>240</v>
      </c>
      <c r="E38" s="114" t="s">
        <v>331</v>
      </c>
      <c r="F38" s="114" t="s">
        <v>332</v>
      </c>
      <c r="G38" s="137">
        <v>40</v>
      </c>
      <c r="H38" s="147">
        <v>42</v>
      </c>
      <c r="I38" s="144">
        <v>43</v>
      </c>
      <c r="J38" s="144">
        <v>48</v>
      </c>
      <c r="K38" s="144"/>
      <c r="L38" s="144"/>
      <c r="M38" s="144"/>
      <c r="N38" s="144"/>
      <c r="O38" s="37">
        <f>SUM(G38:N38)</f>
        <v>173</v>
      </c>
      <c r="P38" s="41"/>
      <c r="Q38" s="41"/>
    </row>
    <row r="39" spans="1:18" ht="16.5" customHeight="1" x14ac:dyDescent="0.2">
      <c r="A39" s="188">
        <v>6</v>
      </c>
      <c r="B39" s="114" t="s">
        <v>121</v>
      </c>
      <c r="C39" s="114" t="s">
        <v>122</v>
      </c>
      <c r="D39" s="114" t="s">
        <v>176</v>
      </c>
      <c r="E39" s="114" t="s">
        <v>518</v>
      </c>
      <c r="F39" s="114" t="s">
        <v>37</v>
      </c>
      <c r="G39" s="137">
        <v>48</v>
      </c>
      <c r="H39" s="388">
        <v>51</v>
      </c>
      <c r="I39" s="388"/>
      <c r="J39" s="388"/>
      <c r="K39" s="388"/>
      <c r="L39" s="388"/>
      <c r="M39" s="388"/>
      <c r="N39" s="388">
        <v>49</v>
      </c>
      <c r="O39" s="37">
        <f>SUM(G39:N39)</f>
        <v>148</v>
      </c>
    </row>
    <row r="40" spans="1:18" ht="16.5" customHeight="1" x14ac:dyDescent="0.2">
      <c r="A40" s="188">
        <v>7</v>
      </c>
      <c r="B40" s="114" t="s">
        <v>91</v>
      </c>
      <c r="C40" s="114" t="s">
        <v>120</v>
      </c>
      <c r="D40" s="114" t="s">
        <v>328</v>
      </c>
      <c r="E40" s="114" t="s">
        <v>114</v>
      </c>
      <c r="F40" s="114" t="s">
        <v>33</v>
      </c>
      <c r="G40" s="137">
        <v>59</v>
      </c>
      <c r="H40" s="201">
        <v>55</v>
      </c>
      <c r="I40" s="201"/>
      <c r="J40" s="201"/>
      <c r="K40" s="201"/>
      <c r="L40" s="201"/>
      <c r="M40" s="201"/>
      <c r="N40" s="201">
        <v>57</v>
      </c>
      <c r="O40" s="37">
        <f t="shared" ref="O40" si="5">SUM(G40:N40)</f>
        <v>171</v>
      </c>
    </row>
    <row r="41" spans="1:18" ht="16.5" customHeight="1" x14ac:dyDescent="0.2">
      <c r="A41" s="188">
        <v>8</v>
      </c>
      <c r="B41" s="114" t="s">
        <v>236</v>
      </c>
      <c r="C41" s="114" t="s">
        <v>237</v>
      </c>
      <c r="D41" s="114" t="s">
        <v>176</v>
      </c>
      <c r="E41" s="114" t="s">
        <v>203</v>
      </c>
      <c r="F41" s="114" t="s">
        <v>37</v>
      </c>
      <c r="G41" s="137">
        <v>51</v>
      </c>
      <c r="H41" s="137">
        <v>59</v>
      </c>
      <c r="I41" s="137"/>
      <c r="J41" s="137"/>
      <c r="K41" s="137"/>
      <c r="L41" s="137"/>
      <c r="N41" s="137"/>
      <c r="O41" s="37">
        <f t="shared" ref="O41" si="6">SUM(G41:N41)</f>
        <v>110</v>
      </c>
    </row>
    <row r="42" spans="1:18" ht="16.5" customHeight="1" x14ac:dyDescent="0.2">
      <c r="A42" s="188">
        <v>9</v>
      </c>
      <c r="B42" s="114" t="s">
        <v>119</v>
      </c>
      <c r="C42" s="114" t="s">
        <v>133</v>
      </c>
      <c r="D42" s="114" t="s">
        <v>134</v>
      </c>
      <c r="E42" s="114" t="s">
        <v>135</v>
      </c>
      <c r="F42" s="114" t="s">
        <v>37</v>
      </c>
      <c r="G42" s="137">
        <v>40</v>
      </c>
      <c r="H42" s="148">
        <v>45</v>
      </c>
      <c r="I42" s="148"/>
      <c r="J42" s="148"/>
      <c r="K42" s="148"/>
      <c r="L42" s="148"/>
      <c r="M42" s="148"/>
      <c r="N42" s="148"/>
      <c r="O42" s="37">
        <f t="shared" ref="O42:O48" si="7">SUM(G42:N42)</f>
        <v>85</v>
      </c>
    </row>
    <row r="43" spans="1:18" ht="16.5" customHeight="1" x14ac:dyDescent="0.2">
      <c r="A43" s="188">
        <v>10</v>
      </c>
      <c r="B43" s="114" t="s">
        <v>629</v>
      </c>
      <c r="C43" s="114" t="s">
        <v>630</v>
      </c>
      <c r="D43" s="114" t="s">
        <v>631</v>
      </c>
      <c r="E43" s="114" t="s">
        <v>632</v>
      </c>
      <c r="F43" s="114" t="s">
        <v>628</v>
      </c>
      <c r="G43" s="138"/>
      <c r="H43" s="138"/>
      <c r="I43" s="138"/>
      <c r="J43" s="138"/>
      <c r="K43" s="138">
        <v>56</v>
      </c>
      <c r="L43" s="138"/>
      <c r="M43" s="138"/>
      <c r="N43" s="138"/>
      <c r="O43" s="37">
        <f t="shared" si="7"/>
        <v>56</v>
      </c>
    </row>
    <row r="44" spans="1:18" ht="16.5" customHeight="1" x14ac:dyDescent="0.2">
      <c r="A44" s="188">
        <v>11</v>
      </c>
      <c r="B44" s="114" t="s">
        <v>156</v>
      </c>
      <c r="C44" s="114" t="s">
        <v>157</v>
      </c>
      <c r="D44" s="114" t="s">
        <v>206</v>
      </c>
      <c r="E44" s="114" t="s">
        <v>207</v>
      </c>
      <c r="F44" s="114" t="s">
        <v>32</v>
      </c>
      <c r="G44" s="137">
        <v>55</v>
      </c>
      <c r="H44" s="142"/>
      <c r="I44" s="148"/>
      <c r="J44" s="142"/>
      <c r="K44" s="142"/>
      <c r="L44" s="142"/>
      <c r="M44" s="142"/>
      <c r="N44" s="142"/>
      <c r="O44" s="37">
        <f t="shared" si="7"/>
        <v>55</v>
      </c>
    </row>
    <row r="45" spans="1:18" ht="16.5" customHeight="1" x14ac:dyDescent="0.2">
      <c r="A45" s="188">
        <v>12</v>
      </c>
      <c r="B45" s="114" t="s">
        <v>119</v>
      </c>
      <c r="C45" s="114" t="s">
        <v>133</v>
      </c>
      <c r="D45" s="114" t="s">
        <v>176</v>
      </c>
      <c r="E45" s="114" t="s">
        <v>203</v>
      </c>
      <c r="F45" s="114" t="s">
        <v>37</v>
      </c>
      <c r="G45" s="140"/>
      <c r="H45" s="138"/>
      <c r="I45" s="138"/>
      <c r="J45" s="138"/>
      <c r="K45" s="138">
        <v>42</v>
      </c>
      <c r="L45" s="138"/>
      <c r="M45" s="138"/>
      <c r="N45" s="138"/>
      <c r="O45" s="37">
        <f t="shared" si="7"/>
        <v>42</v>
      </c>
    </row>
    <row r="46" spans="1:18" ht="16.5" customHeight="1" x14ac:dyDescent="0.2">
      <c r="A46" s="188">
        <v>13</v>
      </c>
      <c r="B46" s="114" t="s">
        <v>519</v>
      </c>
      <c r="C46" s="114" t="s">
        <v>455</v>
      </c>
      <c r="D46" s="114" t="s">
        <v>383</v>
      </c>
      <c r="E46" s="114" t="s">
        <v>384</v>
      </c>
      <c r="F46" s="114" t="s">
        <v>128</v>
      </c>
      <c r="G46" s="137">
        <v>36</v>
      </c>
      <c r="H46" s="140"/>
      <c r="I46" s="140"/>
      <c r="J46" s="141"/>
      <c r="K46" s="140"/>
      <c r="L46" s="140"/>
      <c r="M46" s="140"/>
      <c r="N46" s="140"/>
      <c r="O46" s="37">
        <f t="shared" si="7"/>
        <v>36</v>
      </c>
    </row>
    <row r="47" spans="1:18" ht="16.5" customHeight="1" x14ac:dyDescent="0.2">
      <c r="A47" s="188">
        <v>14</v>
      </c>
      <c r="B47" s="116" t="s">
        <v>181</v>
      </c>
      <c r="C47" s="116" t="s">
        <v>182</v>
      </c>
      <c r="D47" s="116" t="s">
        <v>183</v>
      </c>
      <c r="E47" s="116" t="s">
        <v>184</v>
      </c>
      <c r="F47" s="116" t="s">
        <v>37</v>
      </c>
      <c r="G47" s="207">
        <v>34</v>
      </c>
      <c r="H47" s="206"/>
      <c r="I47" s="206"/>
      <c r="J47" s="206"/>
      <c r="K47" s="206"/>
      <c r="L47" s="206"/>
      <c r="M47" s="206"/>
      <c r="N47" s="206"/>
      <c r="O47" s="37">
        <f t="shared" si="7"/>
        <v>34</v>
      </c>
    </row>
    <row r="48" spans="1:18" ht="16.5" customHeight="1" x14ac:dyDescent="0.2">
      <c r="A48" s="188">
        <v>15</v>
      </c>
      <c r="B48" s="376" t="s">
        <v>175</v>
      </c>
      <c r="C48" s="376" t="s">
        <v>141</v>
      </c>
      <c r="D48" s="376" t="s">
        <v>209</v>
      </c>
      <c r="E48" s="376" t="s">
        <v>210</v>
      </c>
      <c r="F48" s="376" t="s">
        <v>37</v>
      </c>
      <c r="G48" s="138">
        <v>32</v>
      </c>
      <c r="H48" s="138"/>
      <c r="I48" s="138"/>
      <c r="J48" s="138"/>
      <c r="K48" s="138"/>
      <c r="L48" s="138"/>
      <c r="M48" s="138"/>
      <c r="N48" s="138"/>
      <c r="O48" s="34">
        <f t="shared" si="7"/>
        <v>32</v>
      </c>
    </row>
    <row r="49" spans="1:19" ht="18" customHeight="1" x14ac:dyDescent="0.15">
      <c r="A49" s="455"/>
      <c r="B49" s="362"/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2"/>
    </row>
    <row r="50" spans="1:19" ht="15" thickBot="1" x14ac:dyDescent="0.2">
      <c r="A50" s="310"/>
      <c r="B50" s="249" t="s">
        <v>192</v>
      </c>
      <c r="C50" s="250"/>
      <c r="D50" s="753" t="s">
        <v>13</v>
      </c>
      <c r="E50" s="753"/>
      <c r="F50" s="753"/>
      <c r="G50" s="313"/>
      <c r="H50" s="259"/>
      <c r="I50" s="259"/>
      <c r="J50" s="259"/>
      <c r="K50" s="259"/>
      <c r="L50" s="259"/>
      <c r="M50" s="259"/>
      <c r="N50" s="259"/>
      <c r="O50" s="252"/>
    </row>
    <row r="51" spans="1:19" ht="35" customHeight="1" thickTop="1" thickBot="1" x14ac:dyDescent="0.2">
      <c r="A51" s="244" t="s">
        <v>28</v>
      </c>
      <c r="B51" s="244" t="s">
        <v>4</v>
      </c>
      <c r="C51" s="244" t="s">
        <v>5</v>
      </c>
      <c r="D51" s="244" t="s">
        <v>1</v>
      </c>
      <c r="E51" s="244" t="s">
        <v>2</v>
      </c>
      <c r="F51" s="245" t="s">
        <v>3</v>
      </c>
      <c r="G51" s="323" t="s">
        <v>493</v>
      </c>
      <c r="H51" s="301" t="s">
        <v>592</v>
      </c>
      <c r="I51" s="456" t="s">
        <v>644</v>
      </c>
      <c r="J51" s="301" t="s">
        <v>657</v>
      </c>
      <c r="K51" s="301" t="s">
        <v>662</v>
      </c>
      <c r="L51" s="301" t="s">
        <v>681</v>
      </c>
      <c r="M51" s="301" t="s">
        <v>688</v>
      </c>
      <c r="N51" s="301" t="s">
        <v>704</v>
      </c>
      <c r="O51" s="268" t="s">
        <v>9</v>
      </c>
      <c r="Q51" s="75"/>
    </row>
    <row r="52" spans="1:19" ht="18.75" customHeight="1" thickTop="1" x14ac:dyDescent="0.2">
      <c r="A52" s="678">
        <v>1</v>
      </c>
      <c r="B52" s="583" t="s">
        <v>123</v>
      </c>
      <c r="C52" s="583" t="s">
        <v>124</v>
      </c>
      <c r="D52" s="583" t="s">
        <v>216</v>
      </c>
      <c r="E52" s="583" t="s">
        <v>200</v>
      </c>
      <c r="F52" s="583" t="s">
        <v>37</v>
      </c>
      <c r="G52" s="525">
        <v>64</v>
      </c>
      <c r="H52" s="525">
        <v>63</v>
      </c>
      <c r="I52" s="525">
        <v>51</v>
      </c>
      <c r="J52" s="525">
        <v>48</v>
      </c>
      <c r="K52" s="525">
        <v>48</v>
      </c>
      <c r="L52" s="525"/>
      <c r="M52" s="525">
        <v>54</v>
      </c>
      <c r="N52" s="525">
        <v>62</v>
      </c>
      <c r="O52" s="568">
        <f>SUM(G52:N52)-K52-J52-I52</f>
        <v>243</v>
      </c>
      <c r="P52" s="45"/>
    </row>
    <row r="53" spans="1:19" ht="19.5" customHeight="1" x14ac:dyDescent="0.2">
      <c r="A53" s="676">
        <v>2</v>
      </c>
      <c r="B53" s="518" t="s">
        <v>228</v>
      </c>
      <c r="C53" s="518" t="s">
        <v>276</v>
      </c>
      <c r="D53" s="518" t="s">
        <v>224</v>
      </c>
      <c r="E53" s="518" t="s">
        <v>225</v>
      </c>
      <c r="F53" s="518" t="s">
        <v>37</v>
      </c>
      <c r="G53" s="467">
        <v>55</v>
      </c>
      <c r="H53" s="467">
        <v>59</v>
      </c>
      <c r="I53" s="467">
        <v>56</v>
      </c>
      <c r="J53" s="467">
        <v>52</v>
      </c>
      <c r="K53" s="467">
        <v>56</v>
      </c>
      <c r="L53" s="467">
        <v>57</v>
      </c>
      <c r="M53" s="467">
        <v>59</v>
      </c>
      <c r="N53" s="467">
        <v>62</v>
      </c>
      <c r="O53" s="575">
        <f>SUM(G53:N53)-J53-G53-I53-K53</f>
        <v>237</v>
      </c>
      <c r="P53" s="45"/>
      <c r="R53" s="11"/>
      <c r="S53" s="11"/>
    </row>
    <row r="54" spans="1:19" ht="19.5" customHeight="1" thickBot="1" x14ac:dyDescent="0.25">
      <c r="A54" s="679">
        <v>3</v>
      </c>
      <c r="B54" s="631" t="s">
        <v>338</v>
      </c>
      <c r="C54" s="631" t="s">
        <v>96</v>
      </c>
      <c r="D54" s="631" t="s">
        <v>126</v>
      </c>
      <c r="E54" s="631" t="s">
        <v>127</v>
      </c>
      <c r="F54" s="589" t="s">
        <v>61</v>
      </c>
      <c r="G54" s="531">
        <v>59</v>
      </c>
      <c r="H54" s="542">
        <v>47</v>
      </c>
      <c r="I54" s="542"/>
      <c r="J54" s="542">
        <v>44</v>
      </c>
      <c r="K54" s="542">
        <v>52</v>
      </c>
      <c r="L54" s="542">
        <v>48</v>
      </c>
      <c r="M54" s="542">
        <v>46</v>
      </c>
      <c r="N54" s="542">
        <v>53</v>
      </c>
      <c r="O54" s="590">
        <f>SUM(G54:N54)-M54-J54-H54</f>
        <v>212</v>
      </c>
      <c r="P54" s="45"/>
      <c r="R54" s="11"/>
      <c r="S54" s="11"/>
    </row>
    <row r="55" spans="1:19" ht="16" customHeight="1" thickTop="1" x14ac:dyDescent="0.2">
      <c r="A55" s="461">
        <v>4</v>
      </c>
      <c r="B55" s="209" t="s">
        <v>336</v>
      </c>
      <c r="C55" s="209" t="s">
        <v>337</v>
      </c>
      <c r="D55" s="677" t="s">
        <v>134</v>
      </c>
      <c r="E55" s="677" t="s">
        <v>135</v>
      </c>
      <c r="F55" s="677" t="s">
        <v>37</v>
      </c>
      <c r="G55" s="125"/>
      <c r="H55" s="125"/>
      <c r="I55" s="125"/>
      <c r="J55" s="125"/>
      <c r="K55" s="242">
        <v>45</v>
      </c>
      <c r="L55" s="125">
        <v>52</v>
      </c>
      <c r="M55" s="242">
        <v>50</v>
      </c>
      <c r="N55" s="168">
        <v>62</v>
      </c>
      <c r="O55" s="129">
        <f>SUM(G55:N55)</f>
        <v>209</v>
      </c>
      <c r="P55" s="45"/>
      <c r="S55" s="11"/>
    </row>
    <row r="56" spans="1:19" s="11" customFormat="1" ht="19" customHeight="1" x14ac:dyDescent="0.2">
      <c r="A56" s="190">
        <v>5</v>
      </c>
      <c r="B56" s="463" t="s">
        <v>277</v>
      </c>
      <c r="C56" s="463" t="s">
        <v>239</v>
      </c>
      <c r="D56" s="463" t="s">
        <v>240</v>
      </c>
      <c r="E56" s="463" t="s">
        <v>241</v>
      </c>
      <c r="F56" s="116" t="s">
        <v>128</v>
      </c>
      <c r="G56" s="173">
        <v>51</v>
      </c>
      <c r="H56" s="173"/>
      <c r="I56" s="173">
        <v>47</v>
      </c>
      <c r="J56" s="173">
        <v>57</v>
      </c>
      <c r="K56" s="173">
        <v>42</v>
      </c>
      <c r="L56" s="173">
        <v>44</v>
      </c>
      <c r="M56" s="140">
        <v>43</v>
      </c>
      <c r="N56" s="698"/>
      <c r="O56" s="193">
        <f>SUM(G56:N56)-K56-M56</f>
        <v>199</v>
      </c>
      <c r="P56" s="45"/>
      <c r="Q56" s="11" t="s">
        <v>10</v>
      </c>
    </row>
    <row r="57" spans="1:19" ht="17" customHeight="1" x14ac:dyDescent="0.2">
      <c r="A57" s="190">
        <v>6</v>
      </c>
      <c r="B57" s="150" t="s">
        <v>281</v>
      </c>
      <c r="C57" s="150" t="s">
        <v>348</v>
      </c>
      <c r="D57" s="442" t="s">
        <v>396</v>
      </c>
      <c r="E57" s="442" t="s">
        <v>397</v>
      </c>
      <c r="F57" s="442" t="s">
        <v>37</v>
      </c>
      <c r="G57" s="223"/>
      <c r="H57" s="223"/>
      <c r="I57" s="223"/>
      <c r="J57" s="223"/>
      <c r="K57" s="395">
        <v>39</v>
      </c>
      <c r="L57" s="223">
        <v>38</v>
      </c>
      <c r="M57" s="395">
        <v>37</v>
      </c>
      <c r="N57" s="206">
        <v>57</v>
      </c>
      <c r="O57" s="224">
        <f>SUM(G57:N57)</f>
        <v>171</v>
      </c>
      <c r="P57" s="45"/>
    </row>
    <row r="58" spans="1:19" ht="17" customHeight="1" x14ac:dyDescent="0.2">
      <c r="A58" s="462">
        <v>7</v>
      </c>
      <c r="B58" s="114" t="s">
        <v>91</v>
      </c>
      <c r="C58" s="114" t="s">
        <v>92</v>
      </c>
      <c r="D58" s="114" t="s">
        <v>93</v>
      </c>
      <c r="E58" s="114" t="s">
        <v>94</v>
      </c>
      <c r="F58" s="114" t="s">
        <v>33</v>
      </c>
      <c r="G58" s="191">
        <v>64</v>
      </c>
      <c r="H58" s="148">
        <v>64</v>
      </c>
      <c r="I58" s="381"/>
      <c r="J58" s="381"/>
      <c r="K58" s="381"/>
      <c r="L58" s="381"/>
      <c r="M58" s="381"/>
      <c r="N58" s="101"/>
      <c r="O58" s="35">
        <f t="shared" ref="O58" si="8">SUM(G58:N58)</f>
        <v>128</v>
      </c>
      <c r="P58" s="45"/>
    </row>
    <row r="59" spans="1:19" ht="16.5" customHeight="1" x14ac:dyDescent="0.2">
      <c r="A59" s="461">
        <v>8</v>
      </c>
      <c r="B59" s="114" t="s">
        <v>336</v>
      </c>
      <c r="C59" s="114" t="s">
        <v>337</v>
      </c>
      <c r="D59" s="114" t="s">
        <v>214</v>
      </c>
      <c r="E59" s="114" t="s">
        <v>215</v>
      </c>
      <c r="F59" s="114" t="s">
        <v>37</v>
      </c>
      <c r="G59" s="137">
        <v>55</v>
      </c>
      <c r="H59" s="148">
        <v>58</v>
      </c>
      <c r="I59" s="148"/>
      <c r="J59" s="148"/>
      <c r="K59" s="148"/>
      <c r="L59" s="148"/>
      <c r="M59" s="148"/>
      <c r="N59" s="137"/>
      <c r="O59" s="35">
        <f>SUM(G59:N59)</f>
        <v>113</v>
      </c>
      <c r="P59" s="45"/>
    </row>
    <row r="60" spans="1:19" ht="16.5" customHeight="1" x14ac:dyDescent="0.2">
      <c r="A60" s="190">
        <v>9</v>
      </c>
      <c r="B60" s="115" t="s">
        <v>347</v>
      </c>
      <c r="C60" s="115" t="s">
        <v>264</v>
      </c>
      <c r="D60" s="115" t="s">
        <v>73</v>
      </c>
      <c r="E60" s="115" t="s">
        <v>265</v>
      </c>
      <c r="F60" s="115" t="s">
        <v>51</v>
      </c>
      <c r="G60" s="137">
        <v>48</v>
      </c>
      <c r="H60" s="137">
        <v>55</v>
      </c>
      <c r="I60" s="101"/>
      <c r="J60" s="101"/>
      <c r="K60" s="101"/>
      <c r="L60" s="101"/>
      <c r="M60" s="101"/>
      <c r="N60" s="101"/>
      <c r="O60" s="98">
        <f>SUM(G60:N60)</f>
        <v>103</v>
      </c>
      <c r="P60" s="45"/>
    </row>
    <row r="61" spans="1:19" ht="16.5" customHeight="1" x14ac:dyDescent="0.2">
      <c r="A61" s="190">
        <v>10</v>
      </c>
      <c r="B61" s="384" t="s">
        <v>598</v>
      </c>
      <c r="C61" s="384" t="s">
        <v>102</v>
      </c>
      <c r="D61" s="384" t="s">
        <v>599</v>
      </c>
      <c r="E61" s="384" t="s">
        <v>104</v>
      </c>
      <c r="F61" s="384" t="s">
        <v>61</v>
      </c>
      <c r="G61" s="395"/>
      <c r="H61" s="206">
        <v>44</v>
      </c>
      <c r="I61" s="206">
        <v>43</v>
      </c>
      <c r="J61" s="206"/>
      <c r="K61" s="206"/>
      <c r="L61" s="206"/>
      <c r="M61" s="206"/>
      <c r="N61" s="206"/>
      <c r="O61" s="224">
        <f t="shared" ref="O61:O63" si="9">SUM(G61:N61)</f>
        <v>87</v>
      </c>
      <c r="P61" s="45"/>
    </row>
    <row r="62" spans="1:19" ht="17" customHeight="1" x14ac:dyDescent="0.2">
      <c r="A62" s="462">
        <v>11</v>
      </c>
      <c r="B62" s="494" t="s">
        <v>101</v>
      </c>
      <c r="C62" s="494" t="s">
        <v>102</v>
      </c>
      <c r="D62" s="494" t="s">
        <v>99</v>
      </c>
      <c r="E62" s="494" t="s">
        <v>100</v>
      </c>
      <c r="F62" s="370" t="s">
        <v>61</v>
      </c>
      <c r="G62" s="362"/>
      <c r="H62" s="362"/>
      <c r="I62" s="362"/>
      <c r="J62" s="362"/>
      <c r="K62" s="396"/>
      <c r="L62" s="362">
        <v>41</v>
      </c>
      <c r="M62" s="396">
        <v>40</v>
      </c>
      <c r="N62" s="140"/>
      <c r="O62" s="34">
        <f>SUM(G62:N62)</f>
        <v>81</v>
      </c>
      <c r="P62" s="45"/>
    </row>
    <row r="63" spans="1:19" ht="17" customHeight="1" x14ac:dyDescent="0.2">
      <c r="A63" s="461">
        <v>12</v>
      </c>
      <c r="B63" s="376" t="s">
        <v>626</v>
      </c>
      <c r="C63" s="376" t="s">
        <v>627</v>
      </c>
      <c r="D63" s="376" t="s">
        <v>501</v>
      </c>
      <c r="E63" s="376" t="s">
        <v>502</v>
      </c>
      <c r="F63" s="376" t="s">
        <v>628</v>
      </c>
      <c r="G63" s="362"/>
      <c r="H63" s="362"/>
      <c r="I63" s="362"/>
      <c r="J63" s="362"/>
      <c r="K63" s="396">
        <v>61</v>
      </c>
      <c r="L63" s="362"/>
      <c r="M63" s="396"/>
      <c r="N63" s="140"/>
      <c r="O63" s="34">
        <f t="shared" si="9"/>
        <v>61</v>
      </c>
      <c r="P63" s="45"/>
    </row>
    <row r="64" spans="1:19" ht="17" customHeight="1" x14ac:dyDescent="0.2">
      <c r="A64" s="190">
        <v>13</v>
      </c>
      <c r="B64" s="114" t="s">
        <v>281</v>
      </c>
      <c r="C64" s="114" t="s">
        <v>348</v>
      </c>
      <c r="D64" s="114" t="s">
        <v>221</v>
      </c>
      <c r="E64" s="114" t="s">
        <v>222</v>
      </c>
      <c r="F64" s="114" t="s">
        <v>37</v>
      </c>
      <c r="G64" s="191">
        <v>59</v>
      </c>
      <c r="H64" s="148"/>
      <c r="I64" s="148"/>
      <c r="J64" s="148"/>
      <c r="K64" s="148"/>
      <c r="L64" s="148"/>
      <c r="M64" s="148"/>
      <c r="N64" s="134"/>
      <c r="O64" s="98">
        <f t="shared" ref="O64:O69" si="10">SUM(G64:N64)</f>
        <v>59</v>
      </c>
      <c r="P64" s="45"/>
    </row>
    <row r="65" spans="1:19" ht="19.5" customHeight="1" x14ac:dyDescent="0.2">
      <c r="A65" s="190">
        <v>14</v>
      </c>
      <c r="B65" s="114" t="s">
        <v>129</v>
      </c>
      <c r="C65" s="114" t="s">
        <v>130</v>
      </c>
      <c r="D65" s="114" t="s">
        <v>131</v>
      </c>
      <c r="E65" s="114" t="s">
        <v>132</v>
      </c>
      <c r="F65" s="114" t="s">
        <v>275</v>
      </c>
      <c r="G65" s="137">
        <v>55</v>
      </c>
      <c r="H65" s="108"/>
      <c r="I65" s="108"/>
      <c r="J65" s="382"/>
      <c r="K65" s="382"/>
      <c r="L65" s="382"/>
      <c r="M65" s="382"/>
      <c r="N65" s="60"/>
      <c r="O65" s="35">
        <f t="shared" si="10"/>
        <v>55</v>
      </c>
      <c r="P65" s="45"/>
    </row>
    <row r="66" spans="1:19" ht="19.5" customHeight="1" x14ac:dyDescent="0.2">
      <c r="A66" s="462">
        <v>15</v>
      </c>
      <c r="B66" s="116" t="s">
        <v>95</v>
      </c>
      <c r="C66" s="116" t="s">
        <v>96</v>
      </c>
      <c r="D66" s="116" t="s">
        <v>97</v>
      </c>
      <c r="E66" s="116" t="s">
        <v>98</v>
      </c>
      <c r="F66" s="116" t="s">
        <v>61</v>
      </c>
      <c r="G66" s="395"/>
      <c r="H66" s="206">
        <v>54</v>
      </c>
      <c r="I66" s="206"/>
      <c r="J66" s="206"/>
      <c r="K66" s="137"/>
      <c r="L66" s="137"/>
      <c r="M66" s="137"/>
      <c r="N66" s="137"/>
      <c r="O66" s="193">
        <f t="shared" si="10"/>
        <v>54</v>
      </c>
      <c r="P66" s="45"/>
    </row>
    <row r="67" spans="1:19" ht="19.5" customHeight="1" x14ac:dyDescent="0.2">
      <c r="A67" s="461">
        <v>16</v>
      </c>
      <c r="B67" s="116" t="s">
        <v>83</v>
      </c>
      <c r="C67" s="116" t="s">
        <v>526</v>
      </c>
      <c r="D67" s="116" t="s">
        <v>398</v>
      </c>
      <c r="E67" s="116" t="s">
        <v>399</v>
      </c>
      <c r="F67" s="116" t="s">
        <v>275</v>
      </c>
      <c r="G67" s="206">
        <v>51</v>
      </c>
      <c r="H67" s="206"/>
      <c r="I67" s="208"/>
      <c r="J67" s="208"/>
      <c r="K67" s="208"/>
      <c r="L67" s="208"/>
      <c r="M67" s="208"/>
      <c r="N67" s="219"/>
      <c r="O67" s="224">
        <f t="shared" si="10"/>
        <v>51</v>
      </c>
      <c r="P67" s="45"/>
    </row>
    <row r="68" spans="1:19" ht="19.5" customHeight="1" x14ac:dyDescent="0.2">
      <c r="A68" s="190">
        <v>17</v>
      </c>
      <c r="B68" s="376" t="s">
        <v>594</v>
      </c>
      <c r="C68" s="376" t="s">
        <v>595</v>
      </c>
      <c r="D68" s="376" t="s">
        <v>596</v>
      </c>
      <c r="E68" s="376" t="s">
        <v>597</v>
      </c>
      <c r="F68" s="376" t="s">
        <v>31</v>
      </c>
      <c r="G68" s="396"/>
      <c r="H68" s="140">
        <v>50</v>
      </c>
      <c r="I68" s="140"/>
      <c r="J68" s="140"/>
      <c r="K68" s="140"/>
      <c r="L68" s="140"/>
      <c r="M68" s="140"/>
      <c r="N68" s="140"/>
      <c r="O68" s="34">
        <f t="shared" si="10"/>
        <v>50</v>
      </c>
      <c r="P68" s="45"/>
    </row>
    <row r="69" spans="1:19" ht="19.5" customHeight="1" x14ac:dyDescent="0.15">
      <c r="A69" s="462">
        <v>18</v>
      </c>
      <c r="B69" s="363" t="s">
        <v>624</v>
      </c>
      <c r="C69" s="363" t="s">
        <v>625</v>
      </c>
      <c r="D69" s="363" t="s">
        <v>386</v>
      </c>
      <c r="E69" s="363" t="s">
        <v>387</v>
      </c>
      <c r="F69" s="363" t="s">
        <v>37</v>
      </c>
      <c r="G69" s="395"/>
      <c r="H69" s="206"/>
      <c r="I69" s="206"/>
      <c r="J69" s="206"/>
      <c r="K69" s="206"/>
      <c r="L69" s="206"/>
      <c r="M69" s="206"/>
      <c r="N69" s="206">
        <v>49</v>
      </c>
      <c r="O69" s="34">
        <f t="shared" si="10"/>
        <v>49</v>
      </c>
      <c r="P69" s="45"/>
    </row>
    <row r="70" spans="1:19" ht="19.5" customHeight="1" x14ac:dyDescent="0.2">
      <c r="A70" s="462">
        <v>19</v>
      </c>
      <c r="B70" s="376" t="s">
        <v>83</v>
      </c>
      <c r="C70" s="376" t="s">
        <v>526</v>
      </c>
      <c r="D70" s="494" t="s">
        <v>693</v>
      </c>
      <c r="E70" s="494" t="s">
        <v>417</v>
      </c>
      <c r="F70" s="370" t="s">
        <v>275</v>
      </c>
      <c r="G70" s="362"/>
      <c r="H70" s="362"/>
      <c r="I70" s="362"/>
      <c r="J70" s="362"/>
      <c r="K70" s="396"/>
      <c r="L70" s="362"/>
      <c r="M70" s="396">
        <v>35</v>
      </c>
      <c r="N70" s="396"/>
      <c r="O70" s="34">
        <f>SUM(G70:N70)</f>
        <v>35</v>
      </c>
      <c r="P70" s="45"/>
    </row>
    <row r="71" spans="1:19" ht="19.5" customHeight="1" x14ac:dyDescent="0.15">
      <c r="A71" s="394"/>
      <c r="B71" s="362"/>
      <c r="C71" s="362"/>
      <c r="D71" s="362"/>
      <c r="E71" s="362"/>
      <c r="F71" s="362"/>
      <c r="G71" s="362"/>
      <c r="H71" s="362"/>
      <c r="I71" s="362"/>
      <c r="J71" s="362"/>
      <c r="K71" s="362"/>
      <c r="L71" s="362"/>
      <c r="M71" s="362"/>
      <c r="N71" s="362"/>
      <c r="O71" s="362"/>
      <c r="P71" s="45"/>
    </row>
    <row r="72" spans="1:19" ht="18.75" customHeight="1" thickBot="1" x14ac:dyDescent="0.2">
      <c r="A72" s="317"/>
      <c r="B72" s="270" t="s">
        <v>284</v>
      </c>
      <c r="C72" s="271"/>
      <c r="D72" s="750" t="s">
        <v>13</v>
      </c>
      <c r="E72" s="750"/>
      <c r="F72" s="750"/>
      <c r="G72" s="272"/>
      <c r="H72" s="273"/>
      <c r="I72" s="273"/>
      <c r="J72" s="273"/>
      <c r="K72" s="273"/>
      <c r="L72" s="273"/>
      <c r="M72" s="273"/>
      <c r="N72" s="273"/>
      <c r="O72" s="273"/>
      <c r="S72" s="11"/>
    </row>
    <row r="73" spans="1:19" ht="33" customHeight="1" thickTop="1" thickBot="1" x14ac:dyDescent="0.2">
      <c r="A73" s="243" t="s">
        <v>28</v>
      </c>
      <c r="B73" s="267"/>
      <c r="C73" s="244"/>
      <c r="D73" s="244" t="s">
        <v>1</v>
      </c>
      <c r="E73" s="244" t="s">
        <v>2</v>
      </c>
      <c r="F73" s="245" t="s">
        <v>3</v>
      </c>
      <c r="G73" s="323" t="s">
        <v>493</v>
      </c>
      <c r="H73" s="301" t="s">
        <v>592</v>
      </c>
      <c r="I73" s="456" t="s">
        <v>644</v>
      </c>
      <c r="J73" s="301" t="s">
        <v>657</v>
      </c>
      <c r="K73" s="244" t="s">
        <v>660</v>
      </c>
      <c r="L73" s="244" t="s">
        <v>681</v>
      </c>
      <c r="M73" s="301" t="s">
        <v>688</v>
      </c>
      <c r="N73" s="244" t="s">
        <v>704</v>
      </c>
      <c r="O73" s="247" t="s">
        <v>9</v>
      </c>
      <c r="S73" s="11"/>
    </row>
    <row r="74" spans="1:19" ht="19.5" customHeight="1" thickTop="1" x14ac:dyDescent="0.2">
      <c r="A74" s="614">
        <v>1</v>
      </c>
      <c r="B74" s="572"/>
      <c r="C74" s="572"/>
      <c r="D74" s="583" t="s">
        <v>117</v>
      </c>
      <c r="E74" s="583" t="s">
        <v>118</v>
      </c>
      <c r="F74" s="583" t="s">
        <v>32</v>
      </c>
      <c r="G74" s="525">
        <v>64</v>
      </c>
      <c r="H74" s="525">
        <v>54</v>
      </c>
      <c r="I74" s="525">
        <v>58</v>
      </c>
      <c r="J74" s="525"/>
      <c r="K74" s="525">
        <v>60</v>
      </c>
      <c r="L74" s="525">
        <v>57</v>
      </c>
      <c r="M74" s="525">
        <v>59</v>
      </c>
      <c r="N74" s="525"/>
      <c r="O74" s="544">
        <f>SUM(G74:N74)-H74-L74</f>
        <v>241</v>
      </c>
      <c r="S74" s="11"/>
    </row>
    <row r="75" spans="1:19" ht="19.5" customHeight="1" x14ac:dyDescent="0.2">
      <c r="A75" s="612">
        <v>2</v>
      </c>
      <c r="B75" s="597"/>
      <c r="C75" s="470"/>
      <c r="D75" s="518" t="s">
        <v>419</v>
      </c>
      <c r="E75" s="518" t="s">
        <v>420</v>
      </c>
      <c r="F75" s="518" t="s">
        <v>128</v>
      </c>
      <c r="G75" s="467">
        <v>59</v>
      </c>
      <c r="H75" s="528">
        <v>50</v>
      </c>
      <c r="I75" s="528">
        <v>53</v>
      </c>
      <c r="J75" s="528">
        <v>57</v>
      </c>
      <c r="K75" s="528">
        <v>55</v>
      </c>
      <c r="L75" s="528">
        <v>52</v>
      </c>
      <c r="M75" s="528"/>
      <c r="N75" s="528"/>
      <c r="O75" s="537">
        <f>SUM(G75:N75)-H75-L75</f>
        <v>224</v>
      </c>
    </row>
    <row r="76" spans="1:19" ht="20.25" customHeight="1" thickBot="1" x14ac:dyDescent="0.25">
      <c r="A76" s="615">
        <v>3</v>
      </c>
      <c r="B76" s="599"/>
      <c r="C76" s="599"/>
      <c r="D76" s="589" t="s">
        <v>164</v>
      </c>
      <c r="E76" s="589" t="s">
        <v>165</v>
      </c>
      <c r="F76" s="589" t="s">
        <v>32</v>
      </c>
      <c r="G76" s="531">
        <v>48</v>
      </c>
      <c r="H76" s="531"/>
      <c r="I76" s="531">
        <v>45</v>
      </c>
      <c r="J76" s="531">
        <v>52</v>
      </c>
      <c r="K76" s="531">
        <v>47</v>
      </c>
      <c r="L76" s="531">
        <v>48</v>
      </c>
      <c r="M76" s="531">
        <v>54</v>
      </c>
      <c r="N76" s="531">
        <v>62</v>
      </c>
      <c r="O76" s="540">
        <f>SUM(G76:N76)-I76-K76-G76</f>
        <v>216</v>
      </c>
    </row>
    <row r="77" spans="1:19" ht="18" customHeight="1" thickTop="1" x14ac:dyDescent="0.2">
      <c r="A77" s="613">
        <v>4</v>
      </c>
      <c r="B77" s="125"/>
      <c r="C77" s="125"/>
      <c r="D77" s="174" t="s">
        <v>240</v>
      </c>
      <c r="E77" s="174" t="s">
        <v>241</v>
      </c>
      <c r="F77" s="174" t="s">
        <v>128</v>
      </c>
      <c r="G77" s="168">
        <v>51</v>
      </c>
      <c r="H77" s="168">
        <v>46</v>
      </c>
      <c r="I77" s="168">
        <v>42</v>
      </c>
      <c r="J77" s="168">
        <v>48</v>
      </c>
      <c r="K77" s="168">
        <v>51</v>
      </c>
      <c r="L77" s="168">
        <v>44</v>
      </c>
      <c r="M77" s="168">
        <v>50</v>
      </c>
      <c r="N77" s="168"/>
      <c r="O77" s="187">
        <f>SUM(G77:N77)-I77-L77-H77</f>
        <v>200</v>
      </c>
      <c r="P77" s="45"/>
    </row>
    <row r="78" spans="1:19" ht="17.25" customHeight="1" x14ac:dyDescent="0.2">
      <c r="A78" s="197">
        <v>5</v>
      </c>
      <c r="B78" s="66"/>
      <c r="C78" s="66"/>
      <c r="D78" s="114" t="s">
        <v>454</v>
      </c>
      <c r="E78" s="114" t="s">
        <v>455</v>
      </c>
      <c r="F78" s="114" t="s">
        <v>128</v>
      </c>
      <c r="G78" s="140">
        <v>51</v>
      </c>
      <c r="H78" s="140">
        <v>37</v>
      </c>
      <c r="I78" s="140">
        <v>36</v>
      </c>
      <c r="J78" s="140">
        <v>44</v>
      </c>
      <c r="K78" s="140">
        <v>44</v>
      </c>
      <c r="L78" s="140">
        <v>41</v>
      </c>
      <c r="M78" s="140">
        <v>46</v>
      </c>
      <c r="N78" s="140"/>
      <c r="O78" s="184">
        <f>SUM(G78:N78)-I78-H78-L78</f>
        <v>185</v>
      </c>
      <c r="P78" s="45"/>
    </row>
    <row r="79" spans="1:19" ht="18" customHeight="1" x14ac:dyDescent="0.2">
      <c r="A79" s="197">
        <v>6</v>
      </c>
      <c r="B79" s="66"/>
      <c r="C79" s="66"/>
      <c r="D79" s="114" t="s">
        <v>146</v>
      </c>
      <c r="E79" s="114" t="s">
        <v>147</v>
      </c>
      <c r="F79" s="114" t="s">
        <v>37</v>
      </c>
      <c r="G79" s="137">
        <v>38</v>
      </c>
      <c r="H79" s="143"/>
      <c r="I79" s="143">
        <v>26</v>
      </c>
      <c r="J79" s="143"/>
      <c r="K79" s="143">
        <v>41</v>
      </c>
      <c r="L79" s="143">
        <v>38</v>
      </c>
      <c r="M79" s="143">
        <v>43</v>
      </c>
      <c r="N79" s="143">
        <v>57</v>
      </c>
      <c r="O79" s="184">
        <f>SUM(G79:N79)-I79-G79</f>
        <v>179</v>
      </c>
      <c r="P79" s="45"/>
    </row>
    <row r="80" spans="1:19" ht="17.25" customHeight="1" x14ac:dyDescent="0.2">
      <c r="A80" s="197">
        <v>7</v>
      </c>
      <c r="B80" s="66"/>
      <c r="C80" s="66"/>
      <c r="D80" s="114" t="s">
        <v>208</v>
      </c>
      <c r="E80" s="114" t="s">
        <v>125</v>
      </c>
      <c r="F80" s="114" t="s">
        <v>32</v>
      </c>
      <c r="G80" s="137">
        <v>45</v>
      </c>
      <c r="H80" s="137"/>
      <c r="I80" s="137">
        <v>39</v>
      </c>
      <c r="J80" s="137">
        <v>41</v>
      </c>
      <c r="K80" s="137"/>
      <c r="L80" s="137"/>
      <c r="M80" s="137"/>
      <c r="N80" s="137">
        <v>53</v>
      </c>
      <c r="O80" s="184">
        <f>SUM(G80:N80)</f>
        <v>178</v>
      </c>
    </row>
    <row r="81" spans="1:17" ht="19.5" customHeight="1" x14ac:dyDescent="0.2">
      <c r="A81" s="197">
        <v>8</v>
      </c>
      <c r="B81" s="66"/>
      <c r="C81" s="66"/>
      <c r="D81" s="114" t="s">
        <v>421</v>
      </c>
      <c r="E81" s="114" t="s">
        <v>422</v>
      </c>
      <c r="F81" s="114" t="s">
        <v>302</v>
      </c>
      <c r="G81" s="137">
        <v>55</v>
      </c>
      <c r="H81" s="143">
        <v>59</v>
      </c>
      <c r="I81" s="143">
        <v>49</v>
      </c>
      <c r="J81" s="143"/>
      <c r="K81" s="143"/>
      <c r="L81" s="143"/>
      <c r="M81" s="143"/>
      <c r="N81" s="143"/>
      <c r="O81" s="184">
        <f t="shared" ref="O81" si="11">SUM(G81:N81)</f>
        <v>163</v>
      </c>
    </row>
    <row r="82" spans="1:17" ht="18.75" customHeight="1" x14ac:dyDescent="0.2">
      <c r="A82" s="197">
        <v>9</v>
      </c>
      <c r="B82" s="66"/>
      <c r="C82" s="66"/>
      <c r="D82" s="114" t="s">
        <v>487</v>
      </c>
      <c r="E82" s="114" t="s">
        <v>488</v>
      </c>
      <c r="F82" s="114" t="s">
        <v>37</v>
      </c>
      <c r="G82" s="148">
        <v>24</v>
      </c>
      <c r="H82" s="143">
        <v>43</v>
      </c>
      <c r="I82" s="143">
        <v>30</v>
      </c>
      <c r="J82" s="143"/>
      <c r="K82" s="143">
        <v>36</v>
      </c>
      <c r="L82" s="143">
        <v>33</v>
      </c>
      <c r="M82" s="143"/>
      <c r="N82" s="143">
        <v>49</v>
      </c>
      <c r="O82" s="184">
        <f>SUM(G82:N82)-G82-I82</f>
        <v>161</v>
      </c>
    </row>
    <row r="83" spans="1:17" ht="18" customHeight="1" x14ac:dyDescent="0.2">
      <c r="A83" s="197">
        <v>10</v>
      </c>
      <c r="B83" s="66"/>
      <c r="C83" s="66"/>
      <c r="D83" s="114" t="s">
        <v>197</v>
      </c>
      <c r="E83" s="114" t="s">
        <v>198</v>
      </c>
      <c r="F83" s="114" t="s">
        <v>37</v>
      </c>
      <c r="G83" s="148">
        <v>34</v>
      </c>
      <c r="H83" s="143"/>
      <c r="I83" s="143"/>
      <c r="J83" s="143"/>
      <c r="K83" s="143">
        <v>30</v>
      </c>
      <c r="L83" s="143">
        <v>31</v>
      </c>
      <c r="M83" s="143">
        <v>37</v>
      </c>
      <c r="N83" s="143">
        <v>46</v>
      </c>
      <c r="O83" s="184">
        <f>SUM(G83:N83)-K83</f>
        <v>148</v>
      </c>
    </row>
    <row r="84" spans="1:17" ht="18" customHeight="1" x14ac:dyDescent="0.2">
      <c r="A84" s="197">
        <v>11</v>
      </c>
      <c r="B84" s="362"/>
      <c r="C84" s="362"/>
      <c r="D84" s="114" t="s">
        <v>437</v>
      </c>
      <c r="E84" s="114" t="s">
        <v>438</v>
      </c>
      <c r="F84" s="114" t="s">
        <v>37</v>
      </c>
      <c r="G84" s="137">
        <v>40</v>
      </c>
      <c r="H84" s="389"/>
      <c r="I84" s="389">
        <v>28</v>
      </c>
      <c r="J84" s="389"/>
      <c r="K84" s="389">
        <v>34</v>
      </c>
      <c r="L84" s="389"/>
      <c r="M84" s="389">
        <v>31</v>
      </c>
      <c r="N84" s="389">
        <v>36</v>
      </c>
      <c r="O84" s="184">
        <f>SUM(G84:N84)-I84</f>
        <v>141</v>
      </c>
      <c r="P84" s="396">
        <f>O84+I84</f>
        <v>169</v>
      </c>
    </row>
    <row r="85" spans="1:17" ht="19.5" customHeight="1" x14ac:dyDescent="0.2">
      <c r="A85" s="197">
        <v>12</v>
      </c>
      <c r="B85" s="66"/>
      <c r="C85" s="66"/>
      <c r="D85" s="114" t="s">
        <v>433</v>
      </c>
      <c r="E85" s="114" t="s">
        <v>434</v>
      </c>
      <c r="F85" s="114" t="s">
        <v>302</v>
      </c>
      <c r="G85" s="137">
        <v>28</v>
      </c>
      <c r="H85" s="143">
        <v>40</v>
      </c>
      <c r="I85" s="143">
        <v>23</v>
      </c>
      <c r="J85" s="143">
        <v>35</v>
      </c>
      <c r="K85" s="143"/>
      <c r="L85" s="143"/>
      <c r="M85" s="143"/>
      <c r="N85" s="143">
        <v>38</v>
      </c>
      <c r="O85" s="184">
        <f>SUM(G85:N85)-I85</f>
        <v>141</v>
      </c>
      <c r="P85" s="396">
        <f>O85+I85</f>
        <v>164</v>
      </c>
    </row>
    <row r="86" spans="1:17" ht="19.5" customHeight="1" x14ac:dyDescent="0.2">
      <c r="A86" s="197">
        <v>13</v>
      </c>
      <c r="B86" s="362"/>
      <c r="C86" s="362"/>
      <c r="D86" s="114" t="s">
        <v>421</v>
      </c>
      <c r="E86" s="114" t="s">
        <v>464</v>
      </c>
      <c r="F86" s="114" t="s">
        <v>587</v>
      </c>
      <c r="G86" s="207">
        <v>24</v>
      </c>
      <c r="H86" s="140">
        <v>31</v>
      </c>
      <c r="I86" s="140">
        <v>24</v>
      </c>
      <c r="J86" s="140">
        <v>38</v>
      </c>
      <c r="K86" s="140">
        <v>26</v>
      </c>
      <c r="L86" s="140">
        <v>29</v>
      </c>
      <c r="M86" s="140">
        <v>33</v>
      </c>
      <c r="N86" s="140">
        <v>30</v>
      </c>
      <c r="O86" s="184">
        <f>SUM(G86:N86)-G86-I86-K86-L86</f>
        <v>132</v>
      </c>
    </row>
    <row r="87" spans="1:17" ht="19.5" customHeight="1" x14ac:dyDescent="0.2">
      <c r="A87" s="197">
        <v>14</v>
      </c>
      <c r="B87" s="66"/>
      <c r="C87" s="66"/>
      <c r="D87" s="495" t="s">
        <v>467</v>
      </c>
      <c r="E87" s="495" t="s">
        <v>468</v>
      </c>
      <c r="F87" s="498" t="s">
        <v>61</v>
      </c>
      <c r="G87" s="206"/>
      <c r="H87" s="140"/>
      <c r="I87" s="140"/>
      <c r="J87" s="140"/>
      <c r="K87" s="140"/>
      <c r="L87" s="140">
        <v>35</v>
      </c>
      <c r="M87" s="140">
        <v>35</v>
      </c>
      <c r="N87" s="140">
        <v>43</v>
      </c>
      <c r="O87" s="186">
        <f>SUM(G87:N87)</f>
        <v>113</v>
      </c>
      <c r="Q87" s="75"/>
    </row>
    <row r="88" spans="1:17" ht="19.5" customHeight="1" x14ac:dyDescent="0.2">
      <c r="A88" s="197">
        <v>15</v>
      </c>
      <c r="B88" s="362"/>
      <c r="C88" s="362"/>
      <c r="D88" s="114" t="s">
        <v>457</v>
      </c>
      <c r="E88" s="114" t="s">
        <v>458</v>
      </c>
      <c r="F88" s="376" t="s">
        <v>37</v>
      </c>
      <c r="G88" s="140"/>
      <c r="H88" s="140"/>
      <c r="I88" s="140"/>
      <c r="J88" s="140"/>
      <c r="K88" s="140">
        <v>38</v>
      </c>
      <c r="L88" s="140"/>
      <c r="M88" s="140">
        <v>40</v>
      </c>
      <c r="N88" s="140">
        <v>28</v>
      </c>
      <c r="O88" s="186">
        <f>SUM(G88:N88)</f>
        <v>106</v>
      </c>
      <c r="Q88" s="75"/>
    </row>
    <row r="89" spans="1:17" ht="18.75" customHeight="1" x14ac:dyDescent="0.2">
      <c r="A89" s="197">
        <v>16</v>
      </c>
      <c r="B89" s="66"/>
      <c r="C89" s="66"/>
      <c r="D89" s="150" t="s">
        <v>646</v>
      </c>
      <c r="E89" s="150" t="s">
        <v>456</v>
      </c>
      <c r="F89" s="150" t="s">
        <v>37</v>
      </c>
      <c r="G89" s="206">
        <v>55</v>
      </c>
      <c r="H89" s="206"/>
      <c r="I89" s="206">
        <v>34</v>
      </c>
      <c r="J89" s="206"/>
      <c r="K89" s="206"/>
      <c r="L89" s="206"/>
      <c r="M89" s="206"/>
      <c r="N89" s="206"/>
      <c r="O89" s="186">
        <f>SUM(G89:N89)</f>
        <v>89</v>
      </c>
    </row>
    <row r="90" spans="1:17" ht="19.5" customHeight="1" x14ac:dyDescent="0.2">
      <c r="A90" s="197">
        <v>17</v>
      </c>
      <c r="B90" s="66"/>
      <c r="C90" s="66"/>
      <c r="D90" s="114" t="s">
        <v>191</v>
      </c>
      <c r="E90" s="114" t="s">
        <v>133</v>
      </c>
      <c r="F90" s="114" t="s">
        <v>37</v>
      </c>
      <c r="G90" s="137">
        <v>29</v>
      </c>
      <c r="H90" s="143"/>
      <c r="I90" s="143"/>
      <c r="J90" s="143"/>
      <c r="K90" s="143">
        <v>28</v>
      </c>
      <c r="L90" s="143"/>
      <c r="M90" s="143"/>
      <c r="N90" s="143">
        <v>24</v>
      </c>
      <c r="O90" s="184">
        <f>SUM(G90:N90)</f>
        <v>81</v>
      </c>
    </row>
    <row r="91" spans="1:17" ht="19.5" customHeight="1" x14ac:dyDescent="0.2">
      <c r="A91" s="197">
        <v>18</v>
      </c>
      <c r="B91" s="66"/>
      <c r="C91" s="66"/>
      <c r="D91" s="114" t="s">
        <v>423</v>
      </c>
      <c r="E91" s="114" t="s">
        <v>424</v>
      </c>
      <c r="F91" s="114" t="s">
        <v>37</v>
      </c>
      <c r="G91" s="137">
        <v>36</v>
      </c>
      <c r="H91" s="143">
        <v>35</v>
      </c>
      <c r="I91" s="143"/>
      <c r="J91" s="143"/>
      <c r="K91" s="143"/>
      <c r="L91" s="143"/>
      <c r="M91" s="143"/>
      <c r="N91" s="143"/>
      <c r="O91" s="184">
        <f t="shared" ref="O91" si="12">SUM(G91:N91)</f>
        <v>71</v>
      </c>
    </row>
    <row r="92" spans="1:17" ht="19.5" customHeight="1" x14ac:dyDescent="0.2">
      <c r="A92" s="197">
        <v>19</v>
      </c>
      <c r="B92" s="362"/>
      <c r="C92" s="362"/>
      <c r="D92" s="114" t="s">
        <v>440</v>
      </c>
      <c r="E92" s="114" t="s">
        <v>441</v>
      </c>
      <c r="F92" s="114" t="s">
        <v>484</v>
      </c>
      <c r="G92" s="172">
        <v>32</v>
      </c>
      <c r="H92" s="143"/>
      <c r="I92" s="143"/>
      <c r="J92" s="143"/>
      <c r="K92" s="143"/>
      <c r="L92" s="143"/>
      <c r="M92" s="143"/>
      <c r="N92" s="143">
        <v>28</v>
      </c>
      <c r="O92" s="184">
        <f t="shared" ref="O92:O105" si="13">SUM(G92:N92)</f>
        <v>60</v>
      </c>
    </row>
    <row r="93" spans="1:17" ht="19.5" customHeight="1" x14ac:dyDescent="0.2">
      <c r="A93" s="197">
        <v>20</v>
      </c>
      <c r="B93" s="362"/>
      <c r="C93" s="362"/>
      <c r="D93" s="117" t="s">
        <v>442</v>
      </c>
      <c r="E93" s="117" t="s">
        <v>443</v>
      </c>
      <c r="F93" s="117" t="s">
        <v>37</v>
      </c>
      <c r="G93" s="207"/>
      <c r="H93" s="140">
        <v>33</v>
      </c>
      <c r="I93" s="140"/>
      <c r="J93" s="140"/>
      <c r="K93" s="140"/>
      <c r="L93" s="140"/>
      <c r="M93" s="140"/>
      <c r="N93" s="140">
        <v>23</v>
      </c>
      <c r="O93" s="184">
        <f t="shared" si="13"/>
        <v>56</v>
      </c>
    </row>
    <row r="94" spans="1:17" ht="19.5" customHeight="1" x14ac:dyDescent="0.2">
      <c r="A94" s="197">
        <v>21</v>
      </c>
      <c r="B94" s="362"/>
      <c r="C94" s="362"/>
      <c r="D94" s="114" t="s">
        <v>448</v>
      </c>
      <c r="E94" s="114" t="s">
        <v>449</v>
      </c>
      <c r="F94" s="114" t="s">
        <v>484</v>
      </c>
      <c r="G94" s="137">
        <v>22</v>
      </c>
      <c r="H94" s="143"/>
      <c r="I94" s="143"/>
      <c r="J94" s="143"/>
      <c r="K94" s="143"/>
      <c r="L94" s="143"/>
      <c r="M94" s="143"/>
      <c r="N94" s="143">
        <v>26</v>
      </c>
      <c r="O94" s="184">
        <f t="shared" si="13"/>
        <v>48</v>
      </c>
    </row>
    <row r="95" spans="1:17" ht="19.5" customHeight="1" x14ac:dyDescent="0.2">
      <c r="A95" s="197">
        <v>22</v>
      </c>
      <c r="B95" s="362"/>
      <c r="C95" s="362"/>
      <c r="D95" s="114" t="s">
        <v>425</v>
      </c>
      <c r="E95" s="114" t="s">
        <v>426</v>
      </c>
      <c r="F95" s="114" t="s">
        <v>37</v>
      </c>
      <c r="G95" s="140"/>
      <c r="H95" s="140"/>
      <c r="I95" s="140"/>
      <c r="J95" s="140"/>
      <c r="K95" s="140"/>
      <c r="L95" s="140"/>
      <c r="M95" s="140"/>
      <c r="N95" s="140">
        <v>43</v>
      </c>
      <c r="O95" s="184">
        <f t="shared" si="13"/>
        <v>43</v>
      </c>
    </row>
    <row r="96" spans="1:17" ht="19.5" customHeight="1" x14ac:dyDescent="0.2">
      <c r="A96" s="197">
        <v>23</v>
      </c>
      <c r="B96" s="66"/>
      <c r="C96" s="66"/>
      <c r="D96" s="114" t="s">
        <v>206</v>
      </c>
      <c r="E96" s="114" t="s">
        <v>207</v>
      </c>
      <c r="F96" s="114" t="s">
        <v>32</v>
      </c>
      <c r="G96" s="137">
        <v>42</v>
      </c>
      <c r="H96" s="137"/>
      <c r="I96" s="137"/>
      <c r="J96" s="137"/>
      <c r="K96" s="137"/>
      <c r="L96" s="137"/>
      <c r="M96" s="137"/>
      <c r="N96" s="137"/>
      <c r="O96" s="184">
        <f t="shared" si="13"/>
        <v>42</v>
      </c>
    </row>
    <row r="97" spans="1:15" ht="19.5" customHeight="1" x14ac:dyDescent="0.2">
      <c r="A97" s="197">
        <v>24</v>
      </c>
      <c r="B97" s="362"/>
      <c r="C97" s="362"/>
      <c r="D97" s="114" t="s">
        <v>711</v>
      </c>
      <c r="E97" s="114" t="s">
        <v>203</v>
      </c>
      <c r="F97" s="114" t="s">
        <v>37</v>
      </c>
      <c r="G97" s="206"/>
      <c r="H97" s="140"/>
      <c r="I97" s="140"/>
      <c r="J97" s="140"/>
      <c r="K97" s="140"/>
      <c r="L97" s="140"/>
      <c r="M97" s="140"/>
      <c r="N97" s="140">
        <v>34</v>
      </c>
      <c r="O97" s="184">
        <f t="shared" si="13"/>
        <v>34</v>
      </c>
    </row>
    <row r="98" spans="1:15" ht="19.5" customHeight="1" x14ac:dyDescent="0.2">
      <c r="A98" s="197">
        <v>24</v>
      </c>
      <c r="B98" s="66"/>
      <c r="C98" s="66"/>
      <c r="D98" s="114" t="s">
        <v>469</v>
      </c>
      <c r="E98" s="114" t="s">
        <v>470</v>
      </c>
      <c r="F98" s="114" t="s">
        <v>37</v>
      </c>
      <c r="G98" s="206"/>
      <c r="H98" s="140"/>
      <c r="I98" s="140"/>
      <c r="J98" s="140"/>
      <c r="K98" s="140"/>
      <c r="L98" s="140"/>
      <c r="M98" s="140"/>
      <c r="N98" s="140">
        <v>34</v>
      </c>
      <c r="O98" s="186">
        <f t="shared" si="13"/>
        <v>34</v>
      </c>
    </row>
    <row r="99" spans="1:15" ht="19.5" customHeight="1" x14ac:dyDescent="0.2">
      <c r="A99" s="197">
        <v>26</v>
      </c>
      <c r="B99" s="66"/>
      <c r="C99" s="66"/>
      <c r="D99" s="376" t="s">
        <v>173</v>
      </c>
      <c r="E99" s="376" t="s">
        <v>174</v>
      </c>
      <c r="F99" s="376" t="s">
        <v>37</v>
      </c>
      <c r="G99" s="140"/>
      <c r="H99" s="140"/>
      <c r="I99" s="140">
        <v>32</v>
      </c>
      <c r="J99" s="140"/>
      <c r="K99" s="140"/>
      <c r="L99" s="140"/>
      <c r="M99" s="140"/>
      <c r="N99" s="140"/>
      <c r="O99" s="186">
        <f t="shared" si="13"/>
        <v>32</v>
      </c>
    </row>
    <row r="100" spans="1:15" ht="19.5" customHeight="1" x14ac:dyDescent="0.2">
      <c r="A100" s="197">
        <v>27</v>
      </c>
      <c r="B100" s="85"/>
      <c r="C100" s="85"/>
      <c r="D100" s="114" t="s">
        <v>432</v>
      </c>
      <c r="E100" s="114" t="s">
        <v>324</v>
      </c>
      <c r="F100" s="114" t="s">
        <v>128</v>
      </c>
      <c r="G100" s="137">
        <v>30</v>
      </c>
      <c r="H100" s="137"/>
      <c r="I100" s="137"/>
      <c r="J100" s="137"/>
      <c r="K100" s="137"/>
      <c r="L100" s="137"/>
      <c r="M100" s="137"/>
      <c r="N100" s="137"/>
      <c r="O100" s="184">
        <f t="shared" si="13"/>
        <v>30</v>
      </c>
    </row>
    <row r="101" spans="1:15" ht="19.5" customHeight="1" x14ac:dyDescent="0.2">
      <c r="A101" s="197">
        <v>28</v>
      </c>
      <c r="B101" s="66"/>
      <c r="C101" s="66"/>
      <c r="D101" s="114" t="s">
        <v>485</v>
      </c>
      <c r="E101" s="114" t="s">
        <v>486</v>
      </c>
      <c r="F101" s="114" t="s">
        <v>484</v>
      </c>
      <c r="G101" s="148">
        <v>28</v>
      </c>
      <c r="H101" s="137"/>
      <c r="I101" s="137"/>
      <c r="J101" s="137"/>
      <c r="K101" s="137"/>
      <c r="L101" s="137"/>
      <c r="M101" s="137"/>
      <c r="N101" s="137"/>
      <c r="O101" s="184">
        <f t="shared" si="13"/>
        <v>28</v>
      </c>
    </row>
    <row r="102" spans="1:15" ht="19.5" customHeight="1" x14ac:dyDescent="0.2">
      <c r="A102" s="197">
        <v>29</v>
      </c>
      <c r="B102" s="66"/>
      <c r="C102" s="66"/>
      <c r="D102" s="114" t="s">
        <v>322</v>
      </c>
      <c r="E102" s="114" t="s">
        <v>323</v>
      </c>
      <c r="F102" s="114" t="s">
        <v>61</v>
      </c>
      <c r="G102" s="148">
        <v>26</v>
      </c>
      <c r="H102" s="143"/>
      <c r="I102" s="143"/>
      <c r="J102" s="143"/>
      <c r="K102" s="143"/>
      <c r="L102" s="143"/>
      <c r="M102" s="143"/>
      <c r="N102" s="143"/>
      <c r="O102" s="184">
        <f t="shared" si="13"/>
        <v>26</v>
      </c>
    </row>
    <row r="103" spans="1:15" ht="19.5" customHeight="1" x14ac:dyDescent="0.2">
      <c r="A103" s="197">
        <v>30</v>
      </c>
      <c r="B103" s="87"/>
      <c r="C103" s="87"/>
      <c r="D103" s="114" t="s">
        <v>429</v>
      </c>
      <c r="E103" s="114" t="s">
        <v>430</v>
      </c>
      <c r="F103" s="114" t="s">
        <v>33</v>
      </c>
      <c r="G103" s="172">
        <v>25</v>
      </c>
      <c r="H103" s="143"/>
      <c r="I103" s="143"/>
      <c r="J103" s="143"/>
      <c r="K103" s="389"/>
      <c r="L103" s="143"/>
      <c r="M103" s="143"/>
      <c r="N103" s="143"/>
      <c r="O103" s="184">
        <f t="shared" si="13"/>
        <v>25</v>
      </c>
    </row>
    <row r="104" spans="1:15" ht="19.5" customHeight="1" x14ac:dyDescent="0.2">
      <c r="A104" s="197">
        <v>30</v>
      </c>
      <c r="B104" s="85"/>
      <c r="C104" s="85"/>
      <c r="D104" s="114" t="s">
        <v>431</v>
      </c>
      <c r="E104" s="114" t="s">
        <v>265</v>
      </c>
      <c r="F104" s="114" t="s">
        <v>51</v>
      </c>
      <c r="G104" s="148">
        <v>25</v>
      </c>
      <c r="H104" s="137"/>
      <c r="I104" s="137"/>
      <c r="J104" s="137"/>
      <c r="K104" s="137"/>
      <c r="L104" s="137"/>
      <c r="M104" s="137"/>
      <c r="N104" s="137"/>
      <c r="O104" s="184">
        <f t="shared" si="13"/>
        <v>25</v>
      </c>
    </row>
    <row r="105" spans="1:15" ht="18" customHeight="1" x14ac:dyDescent="0.2">
      <c r="A105" s="197">
        <v>30</v>
      </c>
      <c r="B105" s="85"/>
      <c r="C105" s="85"/>
      <c r="D105" s="114" t="s">
        <v>481</v>
      </c>
      <c r="E105" s="114" t="s">
        <v>482</v>
      </c>
      <c r="F105" s="114" t="s">
        <v>37</v>
      </c>
      <c r="G105" s="140"/>
      <c r="H105" s="140"/>
      <c r="I105" s="140"/>
      <c r="J105" s="140"/>
      <c r="K105" s="140"/>
      <c r="L105" s="140"/>
      <c r="M105" s="140"/>
      <c r="N105" s="140">
        <v>25</v>
      </c>
      <c r="O105" s="184">
        <f t="shared" si="13"/>
        <v>25</v>
      </c>
    </row>
    <row r="106" spans="1:15" ht="18" customHeight="1" x14ac:dyDescent="0.2">
      <c r="A106" s="197">
        <v>33</v>
      </c>
      <c r="B106" s="85"/>
      <c r="C106" s="85"/>
      <c r="D106" s="114" t="s">
        <v>427</v>
      </c>
      <c r="E106" s="114" t="s">
        <v>428</v>
      </c>
      <c r="F106" s="114" t="s">
        <v>61</v>
      </c>
      <c r="G106" s="137">
        <v>23</v>
      </c>
      <c r="H106" s="143"/>
      <c r="I106" s="143"/>
      <c r="J106" s="143"/>
      <c r="K106" s="143"/>
      <c r="L106" s="143"/>
      <c r="M106" s="143"/>
      <c r="N106" s="143"/>
      <c r="O106" s="184">
        <f t="shared" ref="O106:O107" si="14">SUM(G106:N106)</f>
        <v>23</v>
      </c>
    </row>
    <row r="107" spans="1:15" ht="18" customHeight="1" x14ac:dyDescent="0.2">
      <c r="A107" s="197">
        <v>33</v>
      </c>
      <c r="B107" s="362"/>
      <c r="C107" s="362"/>
      <c r="D107" s="114" t="s">
        <v>179</v>
      </c>
      <c r="E107" s="114" t="s">
        <v>489</v>
      </c>
      <c r="F107" s="114" t="s">
        <v>51</v>
      </c>
      <c r="G107" s="137">
        <v>23</v>
      </c>
      <c r="H107" s="143"/>
      <c r="I107" s="143"/>
      <c r="J107" s="143"/>
      <c r="K107" s="143"/>
      <c r="L107" s="143"/>
      <c r="M107" s="143"/>
      <c r="N107" s="143"/>
      <c r="O107" s="184">
        <f t="shared" si="14"/>
        <v>23</v>
      </c>
    </row>
    <row r="108" spans="1:15" ht="19" customHeight="1" x14ac:dyDescent="0.2">
      <c r="A108" s="197">
        <v>35</v>
      </c>
      <c r="B108" s="85"/>
      <c r="C108" s="85"/>
      <c r="D108" s="114" t="s">
        <v>209</v>
      </c>
      <c r="E108" s="114" t="s">
        <v>210</v>
      </c>
      <c r="F108" s="114" t="s">
        <v>37</v>
      </c>
      <c r="G108" s="137">
        <v>22</v>
      </c>
      <c r="H108" s="143"/>
      <c r="I108" s="143"/>
      <c r="J108" s="143"/>
      <c r="K108" s="143"/>
      <c r="L108" s="143"/>
      <c r="M108" s="143"/>
      <c r="N108" s="143"/>
      <c r="O108" s="184">
        <f t="shared" ref="O108:O114" si="15">SUM(G108:N108)</f>
        <v>22</v>
      </c>
    </row>
    <row r="109" spans="1:15" ht="18" customHeight="1" x14ac:dyDescent="0.2">
      <c r="A109" s="197">
        <v>36</v>
      </c>
      <c r="B109" s="85"/>
      <c r="C109" s="85"/>
      <c r="D109" s="114" t="s">
        <v>325</v>
      </c>
      <c r="E109" s="114" t="s">
        <v>241</v>
      </c>
      <c r="F109" s="114" t="s">
        <v>128</v>
      </c>
      <c r="G109" s="137">
        <v>21</v>
      </c>
      <c r="H109" s="143"/>
      <c r="I109" s="143"/>
      <c r="J109" s="143"/>
      <c r="K109" s="143"/>
      <c r="L109" s="143"/>
      <c r="M109" s="143"/>
      <c r="N109" s="143"/>
      <c r="O109" s="184">
        <f t="shared" si="15"/>
        <v>21</v>
      </c>
    </row>
    <row r="110" spans="1:15" ht="19" customHeight="1" x14ac:dyDescent="0.2">
      <c r="A110" s="197">
        <v>36</v>
      </c>
      <c r="B110" s="85"/>
      <c r="C110" s="85"/>
      <c r="D110" s="114" t="s">
        <v>446</v>
      </c>
      <c r="E110" s="114" t="s">
        <v>490</v>
      </c>
      <c r="F110" s="114" t="s">
        <v>33</v>
      </c>
      <c r="G110" s="137">
        <v>21</v>
      </c>
      <c r="H110" s="143"/>
      <c r="I110" s="143"/>
      <c r="J110" s="143"/>
      <c r="K110" s="143"/>
      <c r="L110" s="143"/>
      <c r="M110" s="143"/>
      <c r="N110" s="143"/>
      <c r="O110" s="184">
        <f t="shared" si="15"/>
        <v>21</v>
      </c>
    </row>
    <row r="111" spans="1:15" ht="20" customHeight="1" x14ac:dyDescent="0.2">
      <c r="A111" s="197">
        <v>38</v>
      </c>
      <c r="B111" s="223"/>
      <c r="C111" s="223"/>
      <c r="D111" s="114" t="s">
        <v>444</v>
      </c>
      <c r="E111" s="114" t="s">
        <v>445</v>
      </c>
      <c r="F111" s="114" t="s">
        <v>278</v>
      </c>
      <c r="G111" s="137">
        <v>20</v>
      </c>
      <c r="H111" s="143"/>
      <c r="I111" s="143"/>
      <c r="J111" s="143"/>
      <c r="K111" s="143"/>
      <c r="L111" s="143"/>
      <c r="M111" s="143"/>
      <c r="N111" s="143"/>
      <c r="O111" s="184">
        <f t="shared" si="15"/>
        <v>20</v>
      </c>
    </row>
    <row r="112" spans="1:15" ht="19" customHeight="1" x14ac:dyDescent="0.2">
      <c r="A112" s="197">
        <v>38</v>
      </c>
      <c r="B112" s="362"/>
      <c r="C112" s="362"/>
      <c r="D112" s="114" t="s">
        <v>491</v>
      </c>
      <c r="E112" s="114" t="s">
        <v>492</v>
      </c>
      <c r="F112" s="114" t="s">
        <v>37</v>
      </c>
      <c r="G112" s="137">
        <v>20</v>
      </c>
      <c r="H112" s="152"/>
      <c r="I112" s="152"/>
      <c r="J112" s="152"/>
      <c r="K112" s="152"/>
      <c r="L112" s="152"/>
      <c r="M112" s="152"/>
      <c r="N112" s="152"/>
      <c r="O112" s="184">
        <f t="shared" si="15"/>
        <v>20</v>
      </c>
    </row>
    <row r="113" spans="1:15" ht="18" customHeight="1" x14ac:dyDescent="0.2">
      <c r="A113" s="197">
        <v>38</v>
      </c>
      <c r="B113" s="223"/>
      <c r="C113" s="223"/>
      <c r="D113" s="116" t="s">
        <v>435</v>
      </c>
      <c r="E113" s="116" t="s">
        <v>436</v>
      </c>
      <c r="F113" s="116" t="s">
        <v>61</v>
      </c>
      <c r="G113" s="395">
        <v>20</v>
      </c>
      <c r="H113" s="206"/>
      <c r="I113" s="206"/>
      <c r="J113" s="206"/>
      <c r="K113" s="206"/>
      <c r="L113" s="206"/>
      <c r="M113" s="206"/>
      <c r="N113" s="206"/>
      <c r="O113" s="407">
        <f t="shared" si="15"/>
        <v>20</v>
      </c>
    </row>
    <row r="114" spans="1:15" ht="18" customHeight="1" x14ac:dyDescent="0.2">
      <c r="A114" s="197">
        <v>41</v>
      </c>
      <c r="B114" s="362"/>
      <c r="C114" s="362"/>
      <c r="D114" s="376" t="s">
        <v>450</v>
      </c>
      <c r="E114" s="376" t="s">
        <v>451</v>
      </c>
      <c r="F114" s="376" t="s">
        <v>61</v>
      </c>
      <c r="G114" s="396">
        <v>19</v>
      </c>
      <c r="H114" s="363"/>
      <c r="I114" s="363"/>
      <c r="J114" s="363"/>
      <c r="K114" s="363"/>
      <c r="L114" s="363"/>
      <c r="M114" s="363"/>
      <c r="N114" s="363"/>
      <c r="O114" s="186">
        <f t="shared" si="15"/>
        <v>19</v>
      </c>
    </row>
    <row r="117" spans="1:15" x14ac:dyDescent="0.15">
      <c r="K117" s="75"/>
    </row>
  </sheetData>
  <mergeCells count="4">
    <mergeCell ref="D1:F1"/>
    <mergeCell ref="D32:F32"/>
    <mergeCell ref="D50:F50"/>
    <mergeCell ref="D72:F72"/>
  </mergeCells>
  <pageMargins left="0.7" right="0.7" top="0.75" bottom="0.75" header="0.3" footer="0.3"/>
  <pageSetup paperSize="9" orientation="portrait" r:id="rId1"/>
  <ignoredErrors>
    <ignoredError sqref="O5 O7 O10 O13 O16 O5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7"/>
  <sheetViews>
    <sheetView zoomScaleNormal="100" workbookViewId="0">
      <selection activeCell="E32" sqref="E32"/>
    </sheetView>
  </sheetViews>
  <sheetFormatPr baseColWidth="10" defaultColWidth="12.5" defaultRowHeight="15" customHeight="1" x14ac:dyDescent="0.15"/>
  <cols>
    <col min="1" max="1" width="7.33203125" style="8" customWidth="1"/>
    <col min="2" max="2" width="16" customWidth="1"/>
    <col min="3" max="5" width="19.1640625" customWidth="1"/>
    <col min="6" max="6" width="20.33203125" customWidth="1"/>
    <col min="7" max="7" width="3.6640625" customWidth="1"/>
    <col min="8" max="14" width="4" customWidth="1"/>
    <col min="15" max="15" width="6.83203125" customWidth="1"/>
    <col min="16" max="16" width="7.6640625" customWidth="1"/>
  </cols>
  <sheetData>
    <row r="1" spans="1:16" ht="19.5" customHeight="1" thickBot="1" x14ac:dyDescent="0.2">
      <c r="A1" s="335"/>
      <c r="B1" s="327" t="s">
        <v>367</v>
      </c>
      <c r="C1" s="256"/>
      <c r="D1" s="240" t="s">
        <v>12</v>
      </c>
      <c r="E1" s="240"/>
      <c r="F1" s="240"/>
      <c r="G1" s="328"/>
      <c r="H1" s="256"/>
      <c r="I1" s="256"/>
      <c r="J1" s="256"/>
      <c r="K1" s="256"/>
      <c r="L1" s="256"/>
      <c r="M1" s="256"/>
      <c r="N1" s="256"/>
      <c r="O1" s="256"/>
    </row>
    <row r="2" spans="1:16" ht="34.5" customHeight="1" thickTop="1" thickBot="1" x14ac:dyDescent="0.2">
      <c r="A2" s="243" t="s">
        <v>28</v>
      </c>
      <c r="B2" s="244" t="s">
        <v>4</v>
      </c>
      <c r="C2" s="244" t="s">
        <v>5</v>
      </c>
      <c r="D2" s="244" t="s">
        <v>1</v>
      </c>
      <c r="E2" s="244" t="s">
        <v>2</v>
      </c>
      <c r="F2" s="245" t="s">
        <v>3</v>
      </c>
      <c r="G2" s="246" t="s">
        <v>311</v>
      </c>
      <c r="H2" s="244" t="s">
        <v>593</v>
      </c>
      <c r="I2" s="448" t="s">
        <v>644</v>
      </c>
      <c r="J2" s="244" t="s">
        <v>657</v>
      </c>
      <c r="K2" s="244" t="s">
        <v>660</v>
      </c>
      <c r="L2" s="246" t="s">
        <v>675</v>
      </c>
      <c r="M2" s="244" t="s">
        <v>688</v>
      </c>
      <c r="N2" s="244" t="s">
        <v>697</v>
      </c>
      <c r="O2" s="247" t="s">
        <v>9</v>
      </c>
      <c r="P2" s="21"/>
    </row>
    <row r="3" spans="1:16" s="4" customFormat="1" ht="20" customHeight="1" thickTop="1" x14ac:dyDescent="0.2">
      <c r="A3" s="534">
        <v>1</v>
      </c>
      <c r="B3" s="524" t="s">
        <v>228</v>
      </c>
      <c r="C3" s="524" t="s">
        <v>276</v>
      </c>
      <c r="D3" s="524" t="s">
        <v>224</v>
      </c>
      <c r="E3" s="524" t="s">
        <v>225</v>
      </c>
      <c r="F3" s="524" t="s">
        <v>37</v>
      </c>
      <c r="G3" s="525">
        <v>43</v>
      </c>
      <c r="H3" s="525">
        <v>45</v>
      </c>
      <c r="I3" s="525">
        <v>51</v>
      </c>
      <c r="J3" s="525">
        <v>46</v>
      </c>
      <c r="K3" s="525">
        <v>51</v>
      </c>
      <c r="L3" s="525">
        <v>46</v>
      </c>
      <c r="M3" s="525">
        <v>54</v>
      </c>
      <c r="N3" s="525">
        <v>62</v>
      </c>
      <c r="O3" s="544">
        <f>SUM(G3:N3)-G3-H3-J3-L3</f>
        <v>218</v>
      </c>
      <c r="P3" s="23"/>
    </row>
    <row r="4" spans="1:16" s="4" customFormat="1" ht="20" customHeight="1" x14ac:dyDescent="0.2">
      <c r="A4" s="536">
        <v>2</v>
      </c>
      <c r="B4" s="518" t="s">
        <v>673</v>
      </c>
      <c r="C4" s="518" t="s">
        <v>674</v>
      </c>
      <c r="D4" s="518" t="s">
        <v>392</v>
      </c>
      <c r="E4" s="518" t="s">
        <v>125</v>
      </c>
      <c r="F4" s="518" t="s">
        <v>32</v>
      </c>
      <c r="G4" s="468"/>
      <c r="H4" s="467"/>
      <c r="I4" s="467"/>
      <c r="J4" s="541"/>
      <c r="K4" s="465">
        <v>60</v>
      </c>
      <c r="L4" s="465">
        <v>55</v>
      </c>
      <c r="M4" s="465">
        <v>50</v>
      </c>
      <c r="N4" s="465">
        <v>43</v>
      </c>
      <c r="O4" s="537">
        <f>SUM(G4:N4)</f>
        <v>208</v>
      </c>
      <c r="P4" s="23"/>
    </row>
    <row r="5" spans="1:16" ht="21.75" customHeight="1" thickBot="1" x14ac:dyDescent="0.25">
      <c r="A5" s="538">
        <v>3</v>
      </c>
      <c r="B5" s="530" t="s">
        <v>91</v>
      </c>
      <c r="C5" s="530" t="s">
        <v>92</v>
      </c>
      <c r="D5" s="539" t="s">
        <v>93</v>
      </c>
      <c r="E5" s="539" t="s">
        <v>94</v>
      </c>
      <c r="F5" s="530" t="s">
        <v>33</v>
      </c>
      <c r="G5" s="531">
        <v>43</v>
      </c>
      <c r="H5" s="542">
        <v>42</v>
      </c>
      <c r="I5" s="542">
        <v>47</v>
      </c>
      <c r="J5" s="542">
        <v>50</v>
      </c>
      <c r="K5" s="542">
        <v>41</v>
      </c>
      <c r="L5" s="542">
        <v>42</v>
      </c>
      <c r="M5" s="542"/>
      <c r="N5" s="542">
        <v>57</v>
      </c>
      <c r="O5" s="540">
        <f>SUM(G5:N5)-H5-K5-L5</f>
        <v>197</v>
      </c>
      <c r="P5" t="s">
        <v>10</v>
      </c>
    </row>
    <row r="6" spans="1:16" ht="21.75" customHeight="1" thickTop="1" x14ac:dyDescent="0.2">
      <c r="A6" s="533">
        <v>4</v>
      </c>
      <c r="B6" s="174" t="s">
        <v>123</v>
      </c>
      <c r="C6" s="174" t="s">
        <v>124</v>
      </c>
      <c r="D6" s="174" t="s">
        <v>216</v>
      </c>
      <c r="E6" s="174" t="s">
        <v>200</v>
      </c>
      <c r="F6" s="174" t="s">
        <v>37</v>
      </c>
      <c r="G6" s="168"/>
      <c r="H6" s="543"/>
      <c r="I6" s="543">
        <v>37</v>
      </c>
      <c r="J6" s="543">
        <v>55</v>
      </c>
      <c r="K6" s="168">
        <v>44</v>
      </c>
      <c r="L6" s="169"/>
      <c r="M6" s="169">
        <v>35</v>
      </c>
      <c r="N6" s="169"/>
      <c r="O6" s="187">
        <f>SUM(G6:N6)</f>
        <v>171</v>
      </c>
    </row>
    <row r="7" spans="1:16" s="4" customFormat="1" ht="20" customHeight="1" x14ac:dyDescent="0.2">
      <c r="A7" s="130">
        <v>5</v>
      </c>
      <c r="B7" s="365" t="s">
        <v>548</v>
      </c>
      <c r="C7" s="365" t="s">
        <v>606</v>
      </c>
      <c r="D7" s="365" t="s">
        <v>607</v>
      </c>
      <c r="E7" s="365" t="s">
        <v>608</v>
      </c>
      <c r="F7" s="114" t="s">
        <v>332</v>
      </c>
      <c r="G7" s="140"/>
      <c r="H7" s="393">
        <v>38</v>
      </c>
      <c r="I7" s="393">
        <v>40</v>
      </c>
      <c r="J7" s="393">
        <v>42</v>
      </c>
      <c r="K7" s="140">
        <v>47</v>
      </c>
      <c r="L7" s="138"/>
      <c r="M7" s="138">
        <v>40</v>
      </c>
      <c r="N7" s="138">
        <v>40</v>
      </c>
      <c r="O7" s="185">
        <f>SUM(G7:N7)-H7-I7</f>
        <v>169</v>
      </c>
    </row>
    <row r="8" spans="1:16" s="4" customFormat="1" ht="20" customHeight="1" x14ac:dyDescent="0.2">
      <c r="A8" s="131">
        <v>6</v>
      </c>
      <c r="B8" s="117" t="s">
        <v>62</v>
      </c>
      <c r="C8" s="117" t="s">
        <v>342</v>
      </c>
      <c r="D8" s="117" t="s">
        <v>63</v>
      </c>
      <c r="E8" s="117" t="s">
        <v>343</v>
      </c>
      <c r="F8" s="117" t="s">
        <v>33</v>
      </c>
      <c r="G8" s="137">
        <v>57</v>
      </c>
      <c r="H8" s="142"/>
      <c r="I8" s="142"/>
      <c r="J8" s="142"/>
      <c r="K8" s="142"/>
      <c r="L8" s="142">
        <v>39</v>
      </c>
      <c r="M8" s="142">
        <v>59</v>
      </c>
      <c r="N8" s="142"/>
      <c r="O8" s="185">
        <f>SUM(G8:N8)</f>
        <v>155</v>
      </c>
    </row>
    <row r="9" spans="1:16" s="4" customFormat="1" ht="20" customHeight="1" x14ac:dyDescent="0.2">
      <c r="A9" s="130">
        <v>7</v>
      </c>
      <c r="B9" s="117" t="s">
        <v>236</v>
      </c>
      <c r="C9" s="117" t="s">
        <v>266</v>
      </c>
      <c r="D9" s="117" t="s">
        <v>267</v>
      </c>
      <c r="E9" s="117" t="s">
        <v>268</v>
      </c>
      <c r="F9" s="117" t="s">
        <v>61</v>
      </c>
      <c r="G9" s="137">
        <v>49</v>
      </c>
      <c r="H9" s="203">
        <v>48</v>
      </c>
      <c r="I9" s="203">
        <v>56</v>
      </c>
      <c r="J9" s="137"/>
      <c r="K9" s="137"/>
      <c r="L9" s="137"/>
      <c r="M9" s="137"/>
      <c r="N9" s="137"/>
      <c r="O9" s="185">
        <f t="shared" ref="O9" si="0">SUM(G9:N9)</f>
        <v>153</v>
      </c>
    </row>
    <row r="10" spans="1:16" ht="19.5" customHeight="1" x14ac:dyDescent="0.15">
      <c r="A10" s="130">
        <v>8</v>
      </c>
      <c r="B10" s="100" t="s">
        <v>578</v>
      </c>
      <c r="C10" s="100" t="s">
        <v>537</v>
      </c>
      <c r="D10" s="100" t="s">
        <v>579</v>
      </c>
      <c r="E10" s="100" t="s">
        <v>580</v>
      </c>
      <c r="F10" s="100" t="s">
        <v>33</v>
      </c>
      <c r="G10" s="147"/>
      <c r="H10" s="137">
        <v>59</v>
      </c>
      <c r="I10" s="137"/>
      <c r="J10" s="233"/>
      <c r="K10" s="148"/>
      <c r="L10" s="148"/>
      <c r="M10" s="148">
        <v>37</v>
      </c>
      <c r="N10" s="148">
        <v>53</v>
      </c>
      <c r="O10" s="185">
        <f>SUM(G10:N10)</f>
        <v>149</v>
      </c>
    </row>
    <row r="11" spans="1:16" ht="19.5" customHeight="1" x14ac:dyDescent="0.2">
      <c r="A11" s="130">
        <v>9</v>
      </c>
      <c r="B11" s="365" t="s">
        <v>95</v>
      </c>
      <c r="C11" s="365" t="s">
        <v>96</v>
      </c>
      <c r="D11" s="365" t="s">
        <v>97</v>
      </c>
      <c r="E11" s="365" t="s">
        <v>98</v>
      </c>
      <c r="F11" s="365" t="s">
        <v>61</v>
      </c>
      <c r="G11" s="363"/>
      <c r="H11" s="363"/>
      <c r="I11" s="363"/>
      <c r="J11" s="363"/>
      <c r="K11" s="140">
        <v>55</v>
      </c>
      <c r="L11" s="140">
        <v>50</v>
      </c>
      <c r="M11" s="140">
        <v>43</v>
      </c>
      <c r="N11" s="140"/>
      <c r="O11" s="185">
        <f>SUM(G11:N11)</f>
        <v>148</v>
      </c>
    </row>
    <row r="12" spans="1:16" ht="19.5" customHeight="1" x14ac:dyDescent="0.2">
      <c r="A12" s="131">
        <v>10</v>
      </c>
      <c r="B12" s="117" t="s">
        <v>77</v>
      </c>
      <c r="C12" s="117" t="s">
        <v>78</v>
      </c>
      <c r="D12" s="117" t="s">
        <v>79</v>
      </c>
      <c r="E12" s="117" t="s">
        <v>80</v>
      </c>
      <c r="F12" s="117" t="s">
        <v>275</v>
      </c>
      <c r="G12" s="137">
        <v>53</v>
      </c>
      <c r="H12" s="142">
        <v>34</v>
      </c>
      <c r="I12" s="142">
        <v>43</v>
      </c>
      <c r="J12" s="142"/>
      <c r="K12" s="391"/>
      <c r="L12" s="142"/>
      <c r="M12" s="142"/>
      <c r="N12" s="142"/>
      <c r="O12" s="185">
        <f>SUM(G12:N12)</f>
        <v>130</v>
      </c>
    </row>
    <row r="13" spans="1:16" ht="19.5" customHeight="1" x14ac:dyDescent="0.2">
      <c r="A13" s="130">
        <v>11</v>
      </c>
      <c r="B13" s="117" t="s">
        <v>69</v>
      </c>
      <c r="C13" s="117" t="s">
        <v>70</v>
      </c>
      <c r="D13" s="117" t="s">
        <v>71</v>
      </c>
      <c r="E13" s="117" t="s">
        <v>72</v>
      </c>
      <c r="F13" s="117" t="s">
        <v>33</v>
      </c>
      <c r="G13" s="137">
        <v>62</v>
      </c>
      <c r="H13" s="203">
        <v>55</v>
      </c>
      <c r="I13" s="203"/>
      <c r="J13" s="148"/>
      <c r="K13" s="148"/>
      <c r="L13" s="148"/>
      <c r="M13" s="148"/>
      <c r="N13" s="148"/>
      <c r="O13" s="185">
        <f t="shared" ref="O13" si="1">SUM(G13:N13)</f>
        <v>117</v>
      </c>
    </row>
    <row r="14" spans="1:16" ht="19.5" customHeight="1" x14ac:dyDescent="0.2">
      <c r="A14" s="130">
        <v>12</v>
      </c>
      <c r="B14" s="150" t="s">
        <v>347</v>
      </c>
      <c r="C14" s="150" t="s">
        <v>264</v>
      </c>
      <c r="D14" s="150" t="s">
        <v>73</v>
      </c>
      <c r="E14" s="150" t="s">
        <v>265</v>
      </c>
      <c r="F14" s="150" t="s">
        <v>51</v>
      </c>
      <c r="G14" s="137">
        <v>36</v>
      </c>
      <c r="H14" s="141">
        <v>36</v>
      </c>
      <c r="I14" s="141">
        <v>34</v>
      </c>
      <c r="J14" s="233"/>
      <c r="K14" s="148"/>
      <c r="L14" s="148"/>
      <c r="M14" s="148"/>
      <c r="N14" s="148"/>
      <c r="O14" s="185">
        <f t="shared" ref="O14:O19" si="2">SUM(G14:N14)</f>
        <v>106</v>
      </c>
    </row>
    <row r="15" spans="1:16" ht="19.5" customHeight="1" x14ac:dyDescent="0.2">
      <c r="A15" s="130">
        <v>13</v>
      </c>
      <c r="B15" s="117" t="s">
        <v>68</v>
      </c>
      <c r="C15" s="117" t="s">
        <v>344</v>
      </c>
      <c r="D15" s="117" t="s">
        <v>219</v>
      </c>
      <c r="E15" s="117" t="s">
        <v>345</v>
      </c>
      <c r="F15" s="117" t="s">
        <v>37</v>
      </c>
      <c r="G15" s="137">
        <v>53</v>
      </c>
      <c r="H15" s="142">
        <v>51</v>
      </c>
      <c r="I15" s="142"/>
      <c r="J15" s="142"/>
      <c r="K15" s="142"/>
      <c r="L15" s="142"/>
      <c r="M15" s="142"/>
      <c r="N15" s="142"/>
      <c r="O15" s="185">
        <f t="shared" si="2"/>
        <v>104</v>
      </c>
    </row>
    <row r="16" spans="1:16" ht="19.5" customHeight="1" x14ac:dyDescent="0.2">
      <c r="A16" s="131">
        <v>14</v>
      </c>
      <c r="B16" s="495" t="s">
        <v>581</v>
      </c>
      <c r="C16" s="495" t="s">
        <v>582</v>
      </c>
      <c r="D16" s="495" t="s">
        <v>369</v>
      </c>
      <c r="E16" s="495" t="s">
        <v>370</v>
      </c>
      <c r="F16" s="505" t="s">
        <v>694</v>
      </c>
      <c r="G16" s="207"/>
      <c r="H16" s="140"/>
      <c r="I16" s="140"/>
      <c r="J16" s="472"/>
      <c r="K16" s="138"/>
      <c r="L16" s="138"/>
      <c r="M16" s="138">
        <v>46</v>
      </c>
      <c r="N16" s="138">
        <v>46</v>
      </c>
      <c r="O16" s="185">
        <f t="shared" si="2"/>
        <v>92</v>
      </c>
    </row>
    <row r="17" spans="1:18" ht="19.5" customHeight="1" x14ac:dyDescent="0.2">
      <c r="A17" s="130">
        <v>15</v>
      </c>
      <c r="B17" s="114" t="s">
        <v>667</v>
      </c>
      <c r="C17" s="114" t="s">
        <v>668</v>
      </c>
      <c r="D17" s="114" t="s">
        <v>669</v>
      </c>
      <c r="E17" s="114" t="s">
        <v>670</v>
      </c>
      <c r="F17" s="114" t="s">
        <v>332</v>
      </c>
      <c r="G17" s="140"/>
      <c r="H17" s="140"/>
      <c r="I17" s="140"/>
      <c r="J17" s="140"/>
      <c r="K17" s="140">
        <v>36</v>
      </c>
      <c r="L17" s="140"/>
      <c r="M17" s="140"/>
      <c r="N17" s="140">
        <v>38</v>
      </c>
      <c r="O17" s="185">
        <f t="shared" si="2"/>
        <v>74</v>
      </c>
    </row>
    <row r="18" spans="1:18" ht="19.5" customHeight="1" x14ac:dyDescent="0.2">
      <c r="A18" s="130">
        <v>16</v>
      </c>
      <c r="B18" s="494" t="s">
        <v>336</v>
      </c>
      <c r="C18" s="494" t="s">
        <v>337</v>
      </c>
      <c r="D18" s="494" t="s">
        <v>134</v>
      </c>
      <c r="E18" s="494" t="s">
        <v>135</v>
      </c>
      <c r="F18" s="370" t="s">
        <v>37</v>
      </c>
      <c r="G18" s="363"/>
      <c r="H18" s="363"/>
      <c r="I18" s="363"/>
      <c r="J18" s="363"/>
      <c r="K18" s="363"/>
      <c r="L18" s="363">
        <v>36</v>
      </c>
      <c r="M18" s="363">
        <v>33</v>
      </c>
      <c r="N18" s="363"/>
      <c r="O18" s="185">
        <f t="shared" si="2"/>
        <v>69</v>
      </c>
    </row>
    <row r="19" spans="1:18" ht="20" customHeight="1" x14ac:dyDescent="0.2">
      <c r="A19" s="130">
        <v>17</v>
      </c>
      <c r="B19" s="365" t="s">
        <v>600</v>
      </c>
      <c r="C19" s="365" t="s">
        <v>601</v>
      </c>
      <c r="D19" s="365" t="s">
        <v>602</v>
      </c>
      <c r="E19" s="365" t="s">
        <v>603</v>
      </c>
      <c r="F19" s="365" t="s">
        <v>332</v>
      </c>
      <c r="G19" s="146"/>
      <c r="H19" s="147">
        <v>64</v>
      </c>
      <c r="I19" s="147"/>
      <c r="J19" s="234"/>
      <c r="K19" s="234"/>
      <c r="L19" s="147"/>
      <c r="M19" s="147"/>
      <c r="N19" s="147"/>
      <c r="O19" s="185">
        <f t="shared" si="2"/>
        <v>64</v>
      </c>
    </row>
    <row r="20" spans="1:18" ht="19.5" customHeight="1" x14ac:dyDescent="0.2">
      <c r="A20" s="131">
        <v>18</v>
      </c>
      <c r="B20" s="117" t="s">
        <v>74</v>
      </c>
      <c r="C20" s="117" t="s">
        <v>75</v>
      </c>
      <c r="D20" s="117" t="s">
        <v>346</v>
      </c>
      <c r="E20" s="117" t="s">
        <v>76</v>
      </c>
      <c r="F20" s="117" t="s">
        <v>33</v>
      </c>
      <c r="G20" s="137">
        <v>46</v>
      </c>
      <c r="H20" s="100"/>
      <c r="I20" s="137"/>
      <c r="J20" s="233"/>
      <c r="K20" s="148"/>
      <c r="L20" s="148"/>
      <c r="M20" s="148"/>
      <c r="N20" s="148"/>
      <c r="O20" s="185">
        <f t="shared" ref="O20:O22" si="3">SUM(G20:N20)</f>
        <v>46</v>
      </c>
      <c r="P20" s="45"/>
      <c r="Q20" s="45"/>
    </row>
    <row r="21" spans="1:18" ht="19.5" customHeight="1" x14ac:dyDescent="0.2">
      <c r="A21" s="130">
        <v>19</v>
      </c>
      <c r="B21" s="365" t="s">
        <v>604</v>
      </c>
      <c r="C21" s="365" t="s">
        <v>522</v>
      </c>
      <c r="D21" s="365" t="s">
        <v>605</v>
      </c>
      <c r="E21" s="365" t="s">
        <v>535</v>
      </c>
      <c r="F21" s="365" t="s">
        <v>38</v>
      </c>
      <c r="G21" s="145"/>
      <c r="H21" s="137">
        <v>40</v>
      </c>
      <c r="I21" s="137"/>
      <c r="J21" s="233"/>
      <c r="K21" s="148"/>
      <c r="L21" s="148"/>
      <c r="M21" s="148"/>
      <c r="N21" s="148"/>
      <c r="O21" s="185">
        <f t="shared" si="3"/>
        <v>40</v>
      </c>
      <c r="P21" s="45"/>
      <c r="Q21" s="45"/>
    </row>
    <row r="22" spans="1:18" ht="19.5" customHeight="1" x14ac:dyDescent="0.2">
      <c r="A22" s="130">
        <v>20</v>
      </c>
      <c r="B22" s="117" t="s">
        <v>338</v>
      </c>
      <c r="C22" s="117" t="s">
        <v>96</v>
      </c>
      <c r="D22" s="117" t="s">
        <v>126</v>
      </c>
      <c r="E22" s="117" t="s">
        <v>127</v>
      </c>
      <c r="F22" s="117" t="s">
        <v>61</v>
      </c>
      <c r="G22" s="363"/>
      <c r="H22" s="363"/>
      <c r="I22" s="363"/>
      <c r="J22" s="363"/>
      <c r="K22" s="140">
        <v>38</v>
      </c>
      <c r="L22" s="140"/>
      <c r="M22" s="140"/>
      <c r="N22" s="140"/>
      <c r="O22" s="185">
        <f t="shared" si="3"/>
        <v>38</v>
      </c>
      <c r="P22" s="45"/>
      <c r="Q22" s="45"/>
    </row>
    <row r="23" spans="1:18" ht="19.5" customHeight="1" x14ac:dyDescent="0.2">
      <c r="A23" s="130">
        <v>21</v>
      </c>
      <c r="B23" s="124" t="s">
        <v>281</v>
      </c>
      <c r="C23" s="124" t="s">
        <v>348</v>
      </c>
      <c r="D23" s="124" t="s">
        <v>221</v>
      </c>
      <c r="E23" s="124" t="s">
        <v>222</v>
      </c>
      <c r="F23" s="124" t="s">
        <v>37</v>
      </c>
      <c r="G23" s="145">
        <v>34</v>
      </c>
      <c r="H23" s="388"/>
      <c r="I23" s="388"/>
      <c r="J23" s="388"/>
      <c r="K23" s="392"/>
      <c r="L23" s="388"/>
      <c r="M23" s="388"/>
      <c r="N23" s="388"/>
      <c r="O23" s="185">
        <f>SUM(G23:N23)</f>
        <v>34</v>
      </c>
      <c r="P23" s="45"/>
      <c r="Q23" s="45"/>
    </row>
    <row r="24" spans="1:18" ht="19.5" customHeight="1" x14ac:dyDescent="0.15">
      <c r="A24" s="13"/>
      <c r="P24" s="45"/>
      <c r="Q24" s="45"/>
    </row>
    <row r="25" spans="1:18" ht="19.5" customHeight="1" x14ac:dyDescent="0.15">
      <c r="A25" s="13"/>
      <c r="G25" s="111"/>
      <c r="H25" s="156"/>
      <c r="I25" s="156"/>
      <c r="J25" s="156"/>
      <c r="K25" s="156"/>
      <c r="L25" s="155"/>
      <c r="M25" s="155"/>
      <c r="N25" s="155"/>
      <c r="O25" s="118"/>
      <c r="P25" s="45"/>
      <c r="Q25" s="45"/>
      <c r="R25" s="11"/>
    </row>
    <row r="26" spans="1:18" ht="19.5" customHeight="1" x14ac:dyDescent="0.15">
      <c r="A26" s="13"/>
      <c r="B26" s="68"/>
      <c r="C26" s="68"/>
      <c r="D26" s="68"/>
      <c r="E26" s="68"/>
      <c r="F26" s="68"/>
      <c r="G26" s="118"/>
      <c r="H26" s="118"/>
      <c r="I26" s="118"/>
      <c r="J26" s="156"/>
      <c r="K26" s="156"/>
      <c r="L26" s="155"/>
      <c r="M26" s="155"/>
      <c r="N26" s="155"/>
      <c r="O26" s="118"/>
      <c r="P26" s="45"/>
      <c r="Q26" s="45"/>
    </row>
    <row r="27" spans="1:18" ht="19.5" customHeight="1" x14ac:dyDescent="0.15">
      <c r="A27" s="13"/>
      <c r="B27" s="68"/>
      <c r="C27" s="68"/>
      <c r="D27" s="68"/>
      <c r="E27" s="68"/>
      <c r="F27" s="68"/>
      <c r="G27" s="118"/>
      <c r="H27" s="118"/>
      <c r="I27" s="118"/>
      <c r="J27" s="156"/>
      <c r="K27" s="156"/>
      <c r="L27" s="155"/>
      <c r="M27" s="155"/>
      <c r="N27" s="155"/>
      <c r="O27" s="118"/>
      <c r="P27" s="45"/>
      <c r="Q27" s="45"/>
    </row>
    <row r="28" spans="1:18" ht="19.5" customHeight="1" x14ac:dyDescent="0.15">
      <c r="A28" s="13"/>
      <c r="B28" s="68"/>
      <c r="C28" s="68"/>
      <c r="D28" s="157"/>
      <c r="E28" s="68"/>
      <c r="F28" s="68"/>
      <c r="G28" s="118"/>
      <c r="H28" s="154"/>
      <c r="I28" s="154"/>
      <c r="J28" s="154"/>
      <c r="K28" s="118"/>
      <c r="L28" s="155"/>
      <c r="M28" s="155"/>
      <c r="N28" s="155"/>
      <c r="O28" s="118"/>
      <c r="P28" s="45"/>
      <c r="Q28" s="45"/>
    </row>
    <row r="29" spans="1:18" ht="19.5" customHeight="1" x14ac:dyDescent="0.15">
      <c r="A29" s="13"/>
      <c r="B29" s="68"/>
      <c r="C29" s="68"/>
      <c r="D29" s="68"/>
      <c r="E29" s="68"/>
      <c r="F29" s="68"/>
      <c r="G29" s="118"/>
      <c r="H29" s="118"/>
      <c r="I29" s="118" t="s">
        <v>10</v>
      </c>
      <c r="J29" s="156"/>
      <c r="K29" s="156"/>
      <c r="L29" s="155"/>
      <c r="M29" s="155"/>
      <c r="N29" s="155"/>
      <c r="O29" s="118"/>
      <c r="P29" s="45"/>
      <c r="Q29" s="45"/>
    </row>
    <row r="30" spans="1:18" ht="19.5" customHeight="1" x14ac:dyDescent="0.15">
      <c r="A30" s="13"/>
      <c r="B30" s="68"/>
      <c r="C30" s="68"/>
      <c r="D30" s="68"/>
      <c r="E30" s="68"/>
      <c r="F30" s="68"/>
      <c r="G30" s="118"/>
      <c r="H30" s="112"/>
      <c r="I30" s="112"/>
      <c r="J30" s="156"/>
      <c r="K30" s="156"/>
      <c r="L30" s="158"/>
      <c r="M30" s="155"/>
      <c r="N30" s="155"/>
      <c r="O30" s="118"/>
      <c r="P30" s="45"/>
      <c r="Q30" s="45"/>
    </row>
    <row r="31" spans="1:18" ht="19.5" customHeight="1" x14ac:dyDescent="0.2">
      <c r="A31" s="13"/>
      <c r="B31" s="159"/>
      <c r="C31" s="159"/>
      <c r="D31" s="159"/>
      <c r="E31" s="159"/>
      <c r="F31" s="159"/>
      <c r="G31" s="112"/>
      <c r="H31" s="112"/>
      <c r="I31" s="112"/>
      <c r="J31" s="118"/>
      <c r="K31" s="118"/>
      <c r="L31" s="118"/>
      <c r="M31" s="118"/>
      <c r="N31" s="118"/>
      <c r="O31" s="118"/>
      <c r="P31" s="45"/>
      <c r="Q31" s="45"/>
    </row>
    <row r="32" spans="1:18" ht="19.5" customHeight="1" x14ac:dyDescent="0.15">
      <c r="P32" s="45"/>
      <c r="Q32" s="45"/>
    </row>
    <row r="33" spans="1:14" ht="19.5" customHeight="1" x14ac:dyDescent="0.15"/>
    <row r="34" spans="1:14" ht="19.5" customHeight="1" x14ac:dyDescent="0.15"/>
    <row r="35" spans="1:14" ht="19.5" customHeight="1" x14ac:dyDescent="0.15"/>
    <row r="36" spans="1:14" ht="19.5" customHeight="1" x14ac:dyDescent="0.15"/>
    <row r="37" spans="1:14" ht="19.5" customHeight="1" x14ac:dyDescent="0.15"/>
    <row r="38" spans="1:14" ht="19.5" customHeight="1" x14ac:dyDescent="0.15"/>
    <row r="39" spans="1:14" ht="19.5" customHeight="1" x14ac:dyDescent="0.15"/>
    <row r="40" spans="1:14" ht="19.5" customHeight="1" x14ac:dyDescent="0.15"/>
    <row r="41" spans="1:14" ht="19.5" customHeight="1" x14ac:dyDescent="0.15"/>
    <row r="42" spans="1:14" ht="19.5" customHeight="1" x14ac:dyDescent="0.15"/>
    <row r="43" spans="1:14" ht="19.5" customHeight="1" x14ac:dyDescent="0.15"/>
    <row r="44" spans="1:14" ht="19.5" customHeight="1" x14ac:dyDescent="0.15"/>
    <row r="45" spans="1:14" ht="19.5" customHeight="1" x14ac:dyDescent="0.15">
      <c r="A45" s="7"/>
    </row>
    <row r="46" spans="1:14" ht="19.5" customHeight="1" x14ac:dyDescent="0.15">
      <c r="A46" s="7"/>
      <c r="B46" s="1"/>
      <c r="C46" s="1"/>
      <c r="D46" s="1"/>
      <c r="E46" s="1"/>
      <c r="F46" s="1"/>
      <c r="G46" s="2"/>
      <c r="H46" s="2"/>
      <c r="I46" s="2"/>
      <c r="J46" s="2"/>
      <c r="K46" s="2"/>
      <c r="L46" s="1"/>
      <c r="M46" s="1"/>
      <c r="N46" s="1"/>
    </row>
    <row r="47" spans="1:14" ht="19.5" customHeight="1" x14ac:dyDescent="0.15">
      <c r="A47" s="7"/>
      <c r="B47" s="1"/>
      <c r="C47" s="1"/>
      <c r="D47" s="1"/>
      <c r="E47" s="1"/>
      <c r="F47" s="1"/>
      <c r="G47" s="2"/>
      <c r="H47" s="2"/>
      <c r="I47" s="2"/>
      <c r="J47" s="2"/>
      <c r="K47" s="2"/>
      <c r="L47" s="1"/>
      <c r="M47" s="1"/>
      <c r="N47" s="1"/>
    </row>
    <row r="48" spans="1:14" ht="19.5" customHeight="1" x14ac:dyDescent="0.15">
      <c r="A48" s="7"/>
      <c r="B48" s="1"/>
      <c r="C48" s="1"/>
      <c r="D48" s="1"/>
      <c r="E48" s="1"/>
      <c r="F48" s="1"/>
      <c r="G48" s="2"/>
      <c r="H48" s="2"/>
      <c r="I48" s="2"/>
      <c r="J48" s="2"/>
      <c r="K48" s="2"/>
      <c r="L48" s="1"/>
      <c r="M48" s="1"/>
      <c r="N48" s="1"/>
    </row>
    <row r="49" spans="1:14" ht="19.5" customHeight="1" x14ac:dyDescent="0.15">
      <c r="A49" s="7"/>
      <c r="B49" s="1"/>
      <c r="C49" s="1"/>
      <c r="D49" s="1"/>
      <c r="E49" s="1"/>
      <c r="F49" s="1"/>
      <c r="G49" s="2"/>
      <c r="H49" s="2"/>
      <c r="I49" s="2"/>
      <c r="J49" s="2"/>
      <c r="K49" s="2"/>
      <c r="L49" s="1"/>
      <c r="M49" s="1"/>
      <c r="N49" s="1"/>
    </row>
    <row r="50" spans="1:14" ht="19.5" customHeight="1" x14ac:dyDescent="0.15">
      <c r="A50" s="7"/>
      <c r="B50" s="1"/>
      <c r="C50" s="1"/>
      <c r="D50" s="1"/>
      <c r="E50" s="1"/>
      <c r="F50" s="1"/>
      <c r="G50" s="2"/>
      <c r="H50" s="2"/>
      <c r="I50" s="2"/>
      <c r="J50" s="2"/>
      <c r="K50" s="2"/>
      <c r="L50" s="1"/>
      <c r="M50" s="1"/>
      <c r="N50" s="1"/>
    </row>
    <row r="51" spans="1:14" ht="19.5" customHeight="1" x14ac:dyDescent="0.15">
      <c r="A51" s="7"/>
      <c r="B51" s="1"/>
      <c r="C51" s="1"/>
      <c r="D51" s="1"/>
      <c r="E51" s="1"/>
      <c r="F51" s="1"/>
      <c r="G51" s="2"/>
      <c r="H51" s="2"/>
      <c r="I51" s="2"/>
      <c r="J51" s="2"/>
      <c r="K51" s="2"/>
      <c r="L51" s="1"/>
      <c r="M51" s="1"/>
      <c r="N51" s="1"/>
    </row>
    <row r="52" spans="1:14" ht="19.5" customHeight="1" x14ac:dyDescent="0.15">
      <c r="A52" s="7"/>
      <c r="B52" s="1"/>
      <c r="C52" s="1"/>
      <c r="D52" s="1"/>
      <c r="E52" s="1"/>
      <c r="F52" s="1"/>
      <c r="G52" s="2"/>
      <c r="H52" s="2"/>
      <c r="I52" s="2"/>
      <c r="J52" s="2"/>
      <c r="K52" s="2"/>
      <c r="L52" s="1"/>
      <c r="M52" s="1"/>
      <c r="N52" s="1"/>
    </row>
    <row r="53" spans="1:14" ht="19.5" customHeight="1" x14ac:dyDescent="0.15">
      <c r="A53" s="7"/>
      <c r="B53" s="1"/>
      <c r="C53" s="1"/>
      <c r="D53" s="1"/>
      <c r="E53" s="1"/>
      <c r="F53" s="1"/>
      <c r="G53" s="2"/>
      <c r="H53" s="2"/>
      <c r="I53" s="2"/>
      <c r="J53" s="2"/>
      <c r="K53" s="2"/>
      <c r="L53" s="1"/>
      <c r="M53" s="1"/>
      <c r="N53" s="1"/>
    </row>
    <row r="54" spans="1:14" ht="19.5" customHeight="1" x14ac:dyDescent="0.15">
      <c r="A54" s="7"/>
      <c r="B54" s="1"/>
      <c r="C54" s="1"/>
      <c r="D54" s="1"/>
      <c r="E54" s="1"/>
      <c r="F54" s="1"/>
      <c r="G54" s="2"/>
      <c r="H54" s="2"/>
      <c r="I54" s="2"/>
      <c r="J54" s="2"/>
      <c r="K54" s="2"/>
      <c r="L54" s="1"/>
      <c r="M54" s="1"/>
      <c r="N54" s="1"/>
    </row>
    <row r="55" spans="1:14" ht="19.5" customHeight="1" x14ac:dyDescent="0.15">
      <c r="A55" s="7"/>
      <c r="B55" s="1"/>
      <c r="C55" s="1"/>
      <c r="D55" s="1"/>
      <c r="E55" s="1"/>
      <c r="F55" s="1"/>
      <c r="G55" s="2"/>
      <c r="H55" s="2"/>
      <c r="I55" s="2"/>
      <c r="J55" s="2"/>
      <c r="K55" s="2"/>
      <c r="L55" s="1"/>
      <c r="M55" s="1"/>
      <c r="N55" s="1"/>
    </row>
    <row r="56" spans="1:14" ht="19.5" customHeight="1" x14ac:dyDescent="0.15">
      <c r="A56" s="7"/>
      <c r="B56" s="1"/>
      <c r="C56" s="1"/>
      <c r="D56" s="1"/>
      <c r="E56" s="1"/>
      <c r="F56" s="1"/>
      <c r="G56" s="2"/>
      <c r="H56" s="2"/>
      <c r="I56" s="2"/>
      <c r="J56" s="2"/>
      <c r="K56" s="2"/>
      <c r="L56" s="1"/>
      <c r="M56" s="1"/>
      <c r="N56" s="1"/>
    </row>
    <row r="57" spans="1:14" ht="19.5" customHeight="1" x14ac:dyDescent="0.15">
      <c r="A57" s="7"/>
      <c r="B57" s="1"/>
      <c r="C57" s="1"/>
      <c r="D57" s="1"/>
      <c r="E57" s="1"/>
      <c r="F57" s="1"/>
      <c r="G57" s="2"/>
      <c r="H57" s="2"/>
      <c r="I57" s="2"/>
      <c r="J57" s="2"/>
      <c r="K57" s="2"/>
      <c r="L57" s="1"/>
      <c r="M57" s="1"/>
      <c r="N57" s="1"/>
    </row>
    <row r="58" spans="1:14" ht="19.5" customHeight="1" x14ac:dyDescent="0.15">
      <c r="A58" s="7"/>
      <c r="B58" s="1"/>
      <c r="C58" s="1"/>
      <c r="D58" s="1"/>
      <c r="E58" s="1"/>
      <c r="F58" s="1"/>
      <c r="G58" s="2"/>
      <c r="H58" s="2"/>
      <c r="I58" s="2"/>
      <c r="J58" s="2"/>
      <c r="K58" s="2"/>
      <c r="L58" s="1"/>
      <c r="M58" s="1"/>
      <c r="N58" s="1"/>
    </row>
    <row r="59" spans="1:14" ht="19.5" customHeight="1" x14ac:dyDescent="0.15">
      <c r="A59" s="7"/>
      <c r="B59" s="1"/>
      <c r="C59" s="1"/>
      <c r="D59" s="1"/>
      <c r="E59" s="1"/>
      <c r="F59" s="1"/>
      <c r="G59" s="2"/>
      <c r="H59" s="2"/>
      <c r="I59" s="2"/>
      <c r="J59" s="2"/>
      <c r="K59" s="2"/>
      <c r="L59" s="1"/>
      <c r="M59" s="1"/>
      <c r="N59" s="1"/>
    </row>
    <row r="60" spans="1:14" ht="19.5" customHeight="1" x14ac:dyDescent="0.15">
      <c r="A60" s="7"/>
      <c r="B60" s="1"/>
      <c r="C60" s="1"/>
      <c r="D60" s="1"/>
      <c r="E60" s="1"/>
      <c r="F60" s="1"/>
      <c r="G60" s="2"/>
      <c r="H60" s="2"/>
      <c r="I60" s="2"/>
      <c r="J60" s="2"/>
      <c r="K60" s="2"/>
      <c r="L60" s="1"/>
      <c r="M60" s="1"/>
      <c r="N60" s="1"/>
    </row>
    <row r="61" spans="1:14" ht="19.5" customHeight="1" x14ac:dyDescent="0.15">
      <c r="A61" s="7"/>
      <c r="B61" s="1"/>
      <c r="C61" s="1"/>
      <c r="D61" s="1"/>
      <c r="E61" s="1"/>
      <c r="F61" s="1"/>
      <c r="G61" s="2"/>
      <c r="H61" s="2"/>
      <c r="I61" s="2"/>
      <c r="J61" s="2"/>
      <c r="K61" s="2"/>
      <c r="L61" s="1"/>
      <c r="M61" s="1"/>
      <c r="N61" s="1"/>
    </row>
    <row r="62" spans="1:14" ht="19.5" customHeight="1" x14ac:dyDescent="0.15">
      <c r="A62" s="7"/>
      <c r="B62" s="1"/>
      <c r="C62" s="1"/>
      <c r="D62" s="1"/>
      <c r="E62" s="1"/>
      <c r="F62" s="1"/>
      <c r="G62" s="2"/>
      <c r="H62" s="2"/>
      <c r="I62" s="2"/>
      <c r="J62" s="2"/>
      <c r="K62" s="2"/>
      <c r="L62" s="1"/>
      <c r="M62" s="1"/>
      <c r="N62" s="1"/>
    </row>
    <row r="63" spans="1:14" ht="19.5" customHeight="1" x14ac:dyDescent="0.15">
      <c r="A63" s="7"/>
      <c r="B63" s="1"/>
      <c r="C63" s="1"/>
      <c r="D63" s="1"/>
      <c r="E63" s="1"/>
      <c r="F63" s="1"/>
      <c r="G63" s="2"/>
      <c r="H63" s="2"/>
      <c r="I63" s="2"/>
      <c r="J63" s="2"/>
      <c r="K63" s="2"/>
      <c r="L63" s="1"/>
      <c r="M63" s="1"/>
      <c r="N63" s="1"/>
    </row>
    <row r="64" spans="1:14" ht="19.5" customHeight="1" x14ac:dyDescent="0.15">
      <c r="A64" s="7"/>
      <c r="B64" s="1"/>
      <c r="C64" s="1"/>
      <c r="D64" s="1"/>
      <c r="E64" s="1"/>
      <c r="F64" s="1"/>
      <c r="G64" s="2"/>
      <c r="H64" s="2"/>
      <c r="I64" s="2"/>
      <c r="J64" s="2"/>
      <c r="K64" s="2"/>
      <c r="L64" s="1"/>
      <c r="M64" s="1"/>
      <c r="N64" s="1"/>
    </row>
    <row r="65" spans="1:14" ht="19.5" customHeight="1" x14ac:dyDescent="0.15">
      <c r="A65" s="7"/>
      <c r="B65" s="1"/>
      <c r="C65" s="1"/>
      <c r="D65" s="1"/>
      <c r="E65" s="1"/>
      <c r="F65" s="1"/>
      <c r="G65" s="2"/>
      <c r="H65" s="2"/>
      <c r="I65" s="2"/>
      <c r="J65" s="2"/>
      <c r="K65" s="2"/>
      <c r="L65" s="1"/>
      <c r="M65" s="1"/>
      <c r="N65" s="1"/>
    </row>
    <row r="66" spans="1:14" ht="19.5" customHeight="1" x14ac:dyDescent="0.15">
      <c r="A66" s="7"/>
      <c r="B66" s="1"/>
      <c r="C66" s="1"/>
      <c r="D66" s="1"/>
      <c r="E66" s="1"/>
      <c r="F66" s="1"/>
      <c r="G66" s="2"/>
      <c r="H66" s="2"/>
      <c r="I66" s="2"/>
      <c r="J66" s="2"/>
      <c r="K66" s="2"/>
      <c r="L66" s="1"/>
      <c r="M66" s="1"/>
      <c r="N66" s="1"/>
    </row>
    <row r="67" spans="1:14" ht="19.5" customHeight="1" x14ac:dyDescent="0.15">
      <c r="A67" s="7"/>
      <c r="B67" s="1"/>
      <c r="C67" s="1"/>
      <c r="D67" s="1"/>
      <c r="E67" s="1"/>
      <c r="F67" s="1"/>
      <c r="G67" s="2"/>
      <c r="H67" s="2"/>
      <c r="I67" s="2"/>
      <c r="J67" s="2"/>
      <c r="K67" s="2"/>
      <c r="L67" s="1"/>
      <c r="M67" s="1"/>
      <c r="N67" s="1"/>
    </row>
    <row r="68" spans="1:14" ht="19.5" customHeight="1" x14ac:dyDescent="0.15">
      <c r="A68" s="7"/>
      <c r="B68" s="1"/>
      <c r="C68" s="1"/>
      <c r="D68" s="1"/>
      <c r="E68" s="1"/>
      <c r="F68" s="1"/>
      <c r="G68" s="2"/>
      <c r="H68" s="2"/>
      <c r="I68" s="2"/>
      <c r="J68" s="2"/>
      <c r="K68" s="2"/>
      <c r="L68" s="1"/>
      <c r="M68" s="1"/>
      <c r="N68" s="1"/>
    </row>
    <row r="69" spans="1:14" ht="19.5" customHeight="1" x14ac:dyDescent="0.15">
      <c r="A69" s="7"/>
      <c r="B69" s="1"/>
      <c r="C69" s="1"/>
      <c r="D69" s="1"/>
      <c r="E69" s="1"/>
      <c r="F69" s="1"/>
      <c r="G69" s="2"/>
      <c r="H69" s="2"/>
      <c r="I69" s="2"/>
      <c r="J69" s="2"/>
      <c r="K69" s="2"/>
      <c r="L69" s="1"/>
      <c r="M69" s="1"/>
      <c r="N69" s="1"/>
    </row>
    <row r="70" spans="1:14" ht="19.5" customHeight="1" x14ac:dyDescent="0.15">
      <c r="A70" s="7"/>
      <c r="B70" s="1"/>
      <c r="C70" s="1"/>
      <c r="D70" s="1"/>
      <c r="E70" s="1"/>
      <c r="F70" s="1"/>
      <c r="G70" s="2"/>
      <c r="H70" s="2"/>
      <c r="I70" s="2"/>
      <c r="J70" s="2"/>
      <c r="K70" s="2"/>
      <c r="L70" s="1"/>
      <c r="M70" s="1"/>
      <c r="N70" s="1"/>
    </row>
    <row r="71" spans="1:14" ht="19.5" customHeight="1" x14ac:dyDescent="0.15">
      <c r="A71" s="7"/>
      <c r="B71" s="1"/>
      <c r="C71" s="1"/>
      <c r="D71" s="1"/>
      <c r="E71" s="1"/>
      <c r="F71" s="1"/>
      <c r="G71" s="2"/>
      <c r="H71" s="2"/>
      <c r="I71" s="2"/>
      <c r="J71" s="2"/>
      <c r="K71" s="2"/>
      <c r="L71" s="1"/>
      <c r="M71" s="1"/>
      <c r="N71" s="1"/>
    </row>
    <row r="72" spans="1:14" ht="19.5" customHeight="1" x14ac:dyDescent="0.15">
      <c r="A72" s="7"/>
      <c r="B72" s="1"/>
      <c r="C72" s="1"/>
      <c r="D72" s="1"/>
      <c r="E72" s="1"/>
      <c r="F72" s="1"/>
      <c r="G72" s="2"/>
      <c r="H72" s="2"/>
      <c r="I72" s="2"/>
      <c r="J72" s="2"/>
      <c r="K72" s="2"/>
      <c r="L72" s="1"/>
      <c r="M72" s="1"/>
      <c r="N72" s="1"/>
    </row>
    <row r="73" spans="1:14" ht="19.5" customHeight="1" x14ac:dyDescent="0.15">
      <c r="A73" s="7"/>
      <c r="B73" s="1"/>
      <c r="C73" s="1"/>
      <c r="D73" s="1"/>
      <c r="E73" s="1"/>
      <c r="F73" s="1"/>
      <c r="G73" s="2"/>
      <c r="H73" s="2"/>
      <c r="I73" s="2"/>
      <c r="J73" s="2"/>
      <c r="K73" s="2"/>
      <c r="L73" s="1"/>
      <c r="M73" s="1"/>
      <c r="N73" s="1"/>
    </row>
    <row r="74" spans="1:14" ht="19.5" customHeight="1" x14ac:dyDescent="0.15">
      <c r="A74" s="7"/>
      <c r="B74" s="1"/>
      <c r="C74" s="1"/>
      <c r="D74" s="1"/>
      <c r="E74" s="1"/>
      <c r="F74" s="1"/>
      <c r="G74" s="2"/>
      <c r="H74" s="2"/>
      <c r="I74" s="2"/>
      <c r="J74" s="2"/>
      <c r="K74" s="2"/>
      <c r="L74" s="1"/>
      <c r="M74" s="1"/>
      <c r="N74" s="1"/>
    </row>
    <row r="75" spans="1:14" ht="19.5" customHeight="1" x14ac:dyDescent="0.15">
      <c r="A75" s="7"/>
      <c r="B75" s="1"/>
      <c r="C75" s="1"/>
      <c r="D75" s="1"/>
      <c r="E75" s="1"/>
      <c r="F75" s="1"/>
      <c r="G75" s="2"/>
      <c r="H75" s="2"/>
      <c r="I75" s="2"/>
      <c r="J75" s="2"/>
      <c r="K75" s="2"/>
      <c r="L75" s="1"/>
      <c r="M75" s="1"/>
      <c r="N75" s="1"/>
    </row>
    <row r="76" spans="1:14" ht="19.5" customHeight="1" x14ac:dyDescent="0.15">
      <c r="A76" s="7"/>
      <c r="B76" s="1"/>
      <c r="C76" s="1"/>
      <c r="D76" s="1"/>
      <c r="E76" s="1"/>
      <c r="F76" s="1"/>
      <c r="G76" s="2"/>
      <c r="H76" s="2"/>
      <c r="I76" s="2"/>
      <c r="J76" s="2"/>
      <c r="K76" s="2"/>
      <c r="L76" s="1"/>
      <c r="M76" s="1"/>
      <c r="N76" s="1"/>
    </row>
    <row r="77" spans="1:14" ht="19.5" customHeight="1" x14ac:dyDescent="0.15">
      <c r="A77" s="7"/>
      <c r="B77" s="1"/>
      <c r="C77" s="1"/>
      <c r="D77" s="1"/>
      <c r="E77" s="1"/>
      <c r="F77" s="1"/>
      <c r="G77" s="2"/>
      <c r="H77" s="2"/>
      <c r="I77" s="2"/>
      <c r="J77" s="2"/>
      <c r="K77" s="2"/>
      <c r="L77" s="1"/>
      <c r="M77" s="1"/>
      <c r="N77" s="1"/>
    </row>
  </sheetData>
  <sortState xmlns:xlrd2="http://schemas.microsoft.com/office/spreadsheetml/2017/richdata2" ref="A11:J12">
    <sortCondition ref="A11"/>
  </sortState>
  <phoneticPr fontId="0" type="noConversion"/>
  <pageMargins left="0.26" right="0" top="0.63" bottom="0" header="0.18" footer="0"/>
  <pageSetup paperSize="9" scale="94" orientation="landscape" r:id="rId1"/>
  <ignoredErrors>
    <ignoredError sqref="O5 O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4"/>
  <sheetViews>
    <sheetView zoomScaleNormal="100" workbookViewId="0">
      <selection activeCell="E36" sqref="E36"/>
    </sheetView>
  </sheetViews>
  <sheetFormatPr baseColWidth="10" defaultColWidth="8.83203125" defaultRowHeight="13" x14ac:dyDescent="0.15"/>
  <cols>
    <col min="1" max="1" width="7.5" customWidth="1"/>
    <col min="2" max="2" width="17.5" customWidth="1"/>
    <col min="3" max="4" width="18.1640625" customWidth="1"/>
    <col min="5" max="5" width="18.83203125" customWidth="1"/>
    <col min="6" max="6" width="22" customWidth="1"/>
    <col min="7" max="7" width="4" customWidth="1"/>
    <col min="8" max="12" width="3.6640625" customWidth="1"/>
    <col min="13" max="13" width="3.5" customWidth="1"/>
    <col min="14" max="14" width="4" customWidth="1"/>
    <col min="15" max="15" width="8.5" customWidth="1"/>
    <col min="16" max="16" width="7.1640625" customWidth="1"/>
  </cols>
  <sheetData>
    <row r="1" spans="1:16" ht="27" customHeight="1" thickBot="1" x14ac:dyDescent="0.2">
      <c r="A1" s="312"/>
      <c r="B1" s="320" t="s">
        <v>590</v>
      </c>
      <c r="C1" s="259"/>
      <c r="D1" s="257" t="s">
        <v>13</v>
      </c>
      <c r="E1" s="257"/>
      <c r="F1" s="257"/>
      <c r="G1" s="313"/>
      <c r="H1" s="259"/>
      <c r="I1" s="259"/>
      <c r="J1" s="259"/>
      <c r="K1" s="259"/>
      <c r="L1" s="259"/>
      <c r="M1" s="259"/>
      <c r="N1" s="259"/>
      <c r="O1" s="259"/>
    </row>
    <row r="2" spans="1:16" ht="37.5" customHeight="1" thickTop="1" thickBot="1" x14ac:dyDescent="0.2">
      <c r="A2" s="244" t="s">
        <v>28</v>
      </c>
      <c r="B2" s="244" t="s">
        <v>4</v>
      </c>
      <c r="C2" s="244" t="s">
        <v>5</v>
      </c>
      <c r="D2" s="244" t="s">
        <v>1</v>
      </c>
      <c r="E2" s="244" t="s">
        <v>2</v>
      </c>
      <c r="F2" s="245" t="s">
        <v>3</v>
      </c>
      <c r="G2" s="246" t="s">
        <v>493</v>
      </c>
      <c r="H2" s="244" t="s">
        <v>593</v>
      </c>
      <c r="I2" s="244" t="s">
        <v>644</v>
      </c>
      <c r="J2" s="244" t="s">
        <v>657</v>
      </c>
      <c r="K2" s="244" t="s">
        <v>660</v>
      </c>
      <c r="L2" s="244" t="s">
        <v>675</v>
      </c>
      <c r="M2" s="244" t="s">
        <v>688</v>
      </c>
      <c r="N2" s="244" t="s">
        <v>704</v>
      </c>
      <c r="O2" s="268" t="s">
        <v>9</v>
      </c>
    </row>
    <row r="3" spans="1:16" ht="16.5" customHeight="1" thickTop="1" x14ac:dyDescent="0.2">
      <c r="A3" s="674">
        <v>1</v>
      </c>
      <c r="B3" s="583" t="s">
        <v>77</v>
      </c>
      <c r="C3" s="583" t="s">
        <v>78</v>
      </c>
      <c r="D3" s="583" t="s">
        <v>79</v>
      </c>
      <c r="E3" s="583" t="s">
        <v>80</v>
      </c>
      <c r="F3" s="583" t="s">
        <v>275</v>
      </c>
      <c r="G3" s="525">
        <v>43</v>
      </c>
      <c r="H3" s="525">
        <v>51</v>
      </c>
      <c r="I3" s="525">
        <v>56</v>
      </c>
      <c r="J3" s="525">
        <v>55</v>
      </c>
      <c r="K3" s="525">
        <v>55</v>
      </c>
      <c r="L3" s="525">
        <v>55</v>
      </c>
      <c r="M3" s="525">
        <v>54</v>
      </c>
      <c r="N3" s="525">
        <v>57</v>
      </c>
      <c r="O3" s="568">
        <f>SUM(G3:N3)-G3-H3-M3-J3</f>
        <v>223</v>
      </c>
    </row>
    <row r="4" spans="1:16" ht="16.5" customHeight="1" x14ac:dyDescent="0.2">
      <c r="A4" s="672">
        <v>2</v>
      </c>
      <c r="B4" s="518" t="s">
        <v>91</v>
      </c>
      <c r="C4" s="518" t="s">
        <v>92</v>
      </c>
      <c r="D4" s="518" t="s">
        <v>93</v>
      </c>
      <c r="E4" s="518" t="s">
        <v>94</v>
      </c>
      <c r="F4" s="518" t="s">
        <v>33</v>
      </c>
      <c r="G4" s="467">
        <v>53</v>
      </c>
      <c r="H4" s="467">
        <v>55</v>
      </c>
      <c r="I4" s="467">
        <v>51</v>
      </c>
      <c r="J4" s="467">
        <v>50</v>
      </c>
      <c r="K4" s="467">
        <v>60</v>
      </c>
      <c r="L4" s="467">
        <v>50</v>
      </c>
      <c r="M4" s="467"/>
      <c r="N4" s="467">
        <v>53</v>
      </c>
      <c r="O4" s="575">
        <f>SUM(G4:N4)-J4-L4-I4</f>
        <v>221</v>
      </c>
    </row>
    <row r="5" spans="1:16" ht="18.75" customHeight="1" thickBot="1" x14ac:dyDescent="0.25">
      <c r="A5" s="675">
        <v>3</v>
      </c>
      <c r="B5" s="589" t="s">
        <v>228</v>
      </c>
      <c r="C5" s="589" t="s">
        <v>276</v>
      </c>
      <c r="D5" s="589" t="s">
        <v>224</v>
      </c>
      <c r="E5" s="589" t="s">
        <v>225</v>
      </c>
      <c r="F5" s="589" t="s">
        <v>37</v>
      </c>
      <c r="G5" s="531">
        <v>38</v>
      </c>
      <c r="H5" s="531">
        <v>48</v>
      </c>
      <c r="I5" s="531">
        <v>43</v>
      </c>
      <c r="J5" s="531">
        <v>42</v>
      </c>
      <c r="K5" s="531">
        <v>51</v>
      </c>
      <c r="L5" s="531">
        <v>46</v>
      </c>
      <c r="M5" s="531">
        <v>50</v>
      </c>
      <c r="N5" s="531">
        <v>62</v>
      </c>
      <c r="O5" s="590">
        <f>SUM(G5:N5)-G5-J5-I5-L5</f>
        <v>211</v>
      </c>
    </row>
    <row r="6" spans="1:16" ht="17.25" customHeight="1" thickTop="1" x14ac:dyDescent="0.2">
      <c r="A6" s="673">
        <v>4</v>
      </c>
      <c r="B6" s="174" t="s">
        <v>123</v>
      </c>
      <c r="C6" s="174" t="s">
        <v>124</v>
      </c>
      <c r="D6" s="174" t="s">
        <v>216</v>
      </c>
      <c r="E6" s="174" t="s">
        <v>200</v>
      </c>
      <c r="F6" s="174" t="s">
        <v>37</v>
      </c>
      <c r="G6" s="125"/>
      <c r="H6" s="242"/>
      <c r="I6" s="125">
        <v>37</v>
      </c>
      <c r="J6" s="125">
        <v>46</v>
      </c>
      <c r="K6" s="242">
        <v>44</v>
      </c>
      <c r="L6" s="242"/>
      <c r="M6" s="242">
        <v>46</v>
      </c>
      <c r="N6" s="242"/>
      <c r="O6" s="129">
        <f>SUM(G6:N6)</f>
        <v>173</v>
      </c>
    </row>
    <row r="7" spans="1:16" ht="17.25" customHeight="1" x14ac:dyDescent="0.2">
      <c r="A7" s="119">
        <v>5</v>
      </c>
      <c r="B7" s="365" t="s">
        <v>548</v>
      </c>
      <c r="C7" s="365" t="s">
        <v>606</v>
      </c>
      <c r="D7" s="365" t="s">
        <v>607</v>
      </c>
      <c r="E7" s="365" t="s">
        <v>608</v>
      </c>
      <c r="F7" s="114" t="s">
        <v>332</v>
      </c>
      <c r="G7" s="390"/>
      <c r="H7" s="206">
        <v>45</v>
      </c>
      <c r="I7" s="206">
        <v>40</v>
      </c>
      <c r="J7" s="225">
        <v>39</v>
      </c>
      <c r="K7" s="206">
        <v>41</v>
      </c>
      <c r="L7" s="206"/>
      <c r="M7" s="206">
        <v>35</v>
      </c>
      <c r="N7" s="206">
        <v>40</v>
      </c>
      <c r="O7" s="224">
        <f>SUM(G7:N7)-M7-J7</f>
        <v>166</v>
      </c>
    </row>
    <row r="8" spans="1:16" ht="18" customHeight="1" x14ac:dyDescent="0.2">
      <c r="A8" s="119">
        <v>6</v>
      </c>
      <c r="B8" s="114" t="s">
        <v>536</v>
      </c>
      <c r="C8" s="114" t="s">
        <v>537</v>
      </c>
      <c r="D8" s="114" t="s">
        <v>538</v>
      </c>
      <c r="E8" s="114" t="s">
        <v>82</v>
      </c>
      <c r="F8" s="114" t="s">
        <v>33</v>
      </c>
      <c r="G8" s="137">
        <v>36</v>
      </c>
      <c r="H8" s="143">
        <v>34</v>
      </c>
      <c r="I8" s="143"/>
      <c r="J8" s="143"/>
      <c r="K8" s="143"/>
      <c r="L8" s="143">
        <v>36</v>
      </c>
      <c r="M8" s="143">
        <v>33</v>
      </c>
      <c r="N8" s="143">
        <v>43</v>
      </c>
      <c r="O8" s="37">
        <f>SUM(G8:N8)-M8</f>
        <v>149</v>
      </c>
    </row>
    <row r="9" spans="1:16" ht="19" customHeight="1" x14ac:dyDescent="0.2">
      <c r="A9" s="119">
        <v>7</v>
      </c>
      <c r="B9" s="365" t="s">
        <v>95</v>
      </c>
      <c r="C9" s="365" t="s">
        <v>96</v>
      </c>
      <c r="D9" s="365" t="s">
        <v>97</v>
      </c>
      <c r="E9" s="365" t="s">
        <v>98</v>
      </c>
      <c r="F9" s="365" t="s">
        <v>61</v>
      </c>
      <c r="G9" s="362"/>
      <c r="H9" s="362"/>
      <c r="I9" s="362"/>
      <c r="J9" s="362"/>
      <c r="K9" s="396">
        <v>47</v>
      </c>
      <c r="L9" s="396">
        <v>42</v>
      </c>
      <c r="M9" s="396">
        <v>37</v>
      </c>
      <c r="N9" s="396"/>
      <c r="O9" s="34">
        <f t="shared" ref="O9:O12" si="0">SUM(G9:N9)</f>
        <v>126</v>
      </c>
    </row>
    <row r="10" spans="1:16" ht="18" customHeight="1" x14ac:dyDescent="0.2">
      <c r="A10" s="119">
        <v>8</v>
      </c>
      <c r="B10" s="114" t="s">
        <v>62</v>
      </c>
      <c r="C10" s="114" t="s">
        <v>342</v>
      </c>
      <c r="D10" s="114" t="s">
        <v>63</v>
      </c>
      <c r="E10" s="114" t="s">
        <v>343</v>
      </c>
      <c r="F10" s="114" t="s">
        <v>33</v>
      </c>
      <c r="G10" s="137">
        <v>62</v>
      </c>
      <c r="H10" s="389"/>
      <c r="I10" s="389"/>
      <c r="J10" s="138"/>
      <c r="K10" s="138"/>
      <c r="L10" s="140"/>
      <c r="M10" s="140">
        <v>59</v>
      </c>
      <c r="N10" s="140"/>
      <c r="O10" s="34">
        <f t="shared" si="0"/>
        <v>121</v>
      </c>
    </row>
    <row r="11" spans="1:16" ht="19" customHeight="1" x14ac:dyDescent="0.2">
      <c r="A11" s="119">
        <v>9</v>
      </c>
      <c r="B11" s="114" t="s">
        <v>69</v>
      </c>
      <c r="C11" s="114" t="s">
        <v>70</v>
      </c>
      <c r="D11" s="114" t="s">
        <v>71</v>
      </c>
      <c r="E11" s="114" t="s">
        <v>72</v>
      </c>
      <c r="F11" s="114" t="s">
        <v>33</v>
      </c>
      <c r="G11" s="137">
        <v>57</v>
      </c>
      <c r="H11" s="216">
        <v>59</v>
      </c>
      <c r="I11" s="216"/>
      <c r="J11" s="216"/>
      <c r="K11" s="216"/>
      <c r="L11" s="201"/>
      <c r="M11" s="201"/>
      <c r="N11" s="201"/>
      <c r="O11" s="34">
        <f t="shared" si="0"/>
        <v>116</v>
      </c>
    </row>
    <row r="12" spans="1:16" ht="18" customHeight="1" x14ac:dyDescent="0.2">
      <c r="A12" s="119">
        <v>10</v>
      </c>
      <c r="B12" s="116" t="s">
        <v>347</v>
      </c>
      <c r="C12" s="116" t="s">
        <v>264</v>
      </c>
      <c r="D12" s="116" t="s">
        <v>73</v>
      </c>
      <c r="E12" s="116" t="s">
        <v>265</v>
      </c>
      <c r="F12" s="116" t="s">
        <v>51</v>
      </c>
      <c r="G12" s="172">
        <v>32</v>
      </c>
      <c r="H12" s="172">
        <v>38</v>
      </c>
      <c r="I12" s="172">
        <v>34</v>
      </c>
      <c r="J12" s="172"/>
      <c r="K12" s="172"/>
      <c r="L12" s="173"/>
      <c r="M12" s="173"/>
      <c r="N12" s="173"/>
      <c r="O12" s="193">
        <f t="shared" si="0"/>
        <v>104</v>
      </c>
    </row>
    <row r="13" spans="1:16" ht="17.25" customHeight="1" x14ac:dyDescent="0.2">
      <c r="A13" s="119">
        <v>11</v>
      </c>
      <c r="B13" s="495" t="s">
        <v>581</v>
      </c>
      <c r="C13" s="495" t="s">
        <v>582</v>
      </c>
      <c r="D13" s="495" t="s">
        <v>369</v>
      </c>
      <c r="E13" s="495" t="s">
        <v>370</v>
      </c>
      <c r="F13" s="505" t="s">
        <v>694</v>
      </c>
      <c r="G13" s="140"/>
      <c r="H13" s="138"/>
      <c r="I13" s="138"/>
      <c r="J13" s="138"/>
      <c r="K13" s="138"/>
      <c r="L13" s="140"/>
      <c r="M13" s="140">
        <v>43</v>
      </c>
      <c r="N13" s="140">
        <v>49</v>
      </c>
      <c r="O13" s="34">
        <f>SUM(G13:N13)</f>
        <v>92</v>
      </c>
    </row>
    <row r="14" spans="1:16" ht="17.25" customHeight="1" x14ac:dyDescent="0.2">
      <c r="A14" s="119">
        <v>12</v>
      </c>
      <c r="B14" s="365" t="s">
        <v>236</v>
      </c>
      <c r="C14" s="365" t="s">
        <v>266</v>
      </c>
      <c r="D14" s="365" t="s">
        <v>267</v>
      </c>
      <c r="E14" s="365" t="s">
        <v>268</v>
      </c>
      <c r="F14" s="365" t="s">
        <v>61</v>
      </c>
      <c r="G14" s="61"/>
      <c r="H14" s="140">
        <v>42</v>
      </c>
      <c r="I14" s="140">
        <v>47</v>
      </c>
      <c r="J14" s="140"/>
      <c r="K14" s="140"/>
      <c r="L14" s="140"/>
      <c r="M14" s="140"/>
      <c r="N14" s="140"/>
      <c r="O14" s="34">
        <f>SUM(G14:N14)</f>
        <v>89</v>
      </c>
    </row>
    <row r="15" spans="1:16" ht="18" customHeight="1" x14ac:dyDescent="0.2">
      <c r="A15" s="119">
        <v>13</v>
      </c>
      <c r="B15" s="114" t="s">
        <v>534</v>
      </c>
      <c r="C15" s="114" t="s">
        <v>522</v>
      </c>
      <c r="D15" s="114" t="s">
        <v>407</v>
      </c>
      <c r="E15" s="114" t="s">
        <v>535</v>
      </c>
      <c r="F15" s="114" t="s">
        <v>38</v>
      </c>
      <c r="G15" s="137">
        <v>48</v>
      </c>
      <c r="H15" s="137">
        <v>36</v>
      </c>
      <c r="I15" s="137"/>
      <c r="J15" s="137"/>
      <c r="K15" s="137"/>
      <c r="L15" s="137"/>
      <c r="M15" s="137"/>
      <c r="N15" s="137"/>
      <c r="O15" s="34">
        <f t="shared" ref="O15" si="1">SUM(G15:N15)</f>
        <v>84</v>
      </c>
    </row>
    <row r="16" spans="1:16" ht="19" customHeight="1" x14ac:dyDescent="0.2">
      <c r="A16" s="119">
        <v>14</v>
      </c>
      <c r="B16" s="495" t="s">
        <v>336</v>
      </c>
      <c r="C16" s="496" t="s">
        <v>337</v>
      </c>
      <c r="D16" s="496" t="s">
        <v>134</v>
      </c>
      <c r="E16" s="496" t="s">
        <v>135</v>
      </c>
      <c r="F16" s="497" t="s">
        <v>37</v>
      </c>
      <c r="G16" s="362"/>
      <c r="H16" s="396"/>
      <c r="I16" s="362"/>
      <c r="J16" s="362"/>
      <c r="K16" s="396"/>
      <c r="L16" s="396">
        <v>39</v>
      </c>
      <c r="M16" s="396">
        <v>40</v>
      </c>
      <c r="N16" s="396"/>
      <c r="O16" s="34">
        <f>SUM(G16:N16)</f>
        <v>79</v>
      </c>
      <c r="P16" s="21"/>
    </row>
    <row r="17" spans="1:16" ht="19" customHeight="1" x14ac:dyDescent="0.2">
      <c r="A17" s="119">
        <v>15</v>
      </c>
      <c r="B17" s="376" t="s">
        <v>667</v>
      </c>
      <c r="C17" s="376" t="s">
        <v>668</v>
      </c>
      <c r="D17" s="376" t="s">
        <v>669</v>
      </c>
      <c r="E17" s="376" t="s">
        <v>670</v>
      </c>
      <c r="F17" s="376" t="s">
        <v>332</v>
      </c>
      <c r="G17" s="491"/>
      <c r="H17" s="62"/>
      <c r="I17" s="62"/>
      <c r="J17" s="62"/>
      <c r="K17" s="138">
        <v>36</v>
      </c>
      <c r="L17" s="61"/>
      <c r="M17" s="61"/>
      <c r="N17" s="140">
        <v>36</v>
      </c>
      <c r="O17" s="34">
        <f>SUM(G17:N17)</f>
        <v>72</v>
      </c>
      <c r="P17" s="21"/>
    </row>
    <row r="18" spans="1:16" ht="19" customHeight="1" x14ac:dyDescent="0.2">
      <c r="A18" s="119">
        <v>16</v>
      </c>
      <c r="B18" s="114" t="s">
        <v>610</v>
      </c>
      <c r="C18" s="114" t="s">
        <v>601</v>
      </c>
      <c r="D18" s="114" t="s">
        <v>611</v>
      </c>
      <c r="E18" s="114" t="s">
        <v>603</v>
      </c>
      <c r="F18" s="114" t="s">
        <v>332</v>
      </c>
      <c r="G18" s="105"/>
      <c r="H18" s="137">
        <v>64</v>
      </c>
      <c r="I18" s="137"/>
      <c r="J18" s="137"/>
      <c r="K18" s="137"/>
      <c r="L18" s="137"/>
      <c r="M18" s="137"/>
      <c r="N18" s="137"/>
      <c r="O18" s="193">
        <f>SUM(G18:N18)</f>
        <v>64</v>
      </c>
      <c r="P18" s="21"/>
    </row>
    <row r="19" spans="1:16" ht="18.75" customHeight="1" x14ac:dyDescent="0.2">
      <c r="A19" s="119">
        <v>17</v>
      </c>
      <c r="B19" s="114" t="s">
        <v>74</v>
      </c>
      <c r="C19" s="114" t="s">
        <v>75</v>
      </c>
      <c r="D19" s="114" t="s">
        <v>346</v>
      </c>
      <c r="E19" s="114" t="s">
        <v>76</v>
      </c>
      <c r="F19" s="114" t="s">
        <v>33</v>
      </c>
      <c r="G19" s="137">
        <v>51</v>
      </c>
      <c r="H19" s="374"/>
      <c r="I19" s="374"/>
      <c r="J19" s="138"/>
      <c r="K19" s="138"/>
      <c r="L19" s="140"/>
      <c r="M19" s="140"/>
      <c r="N19" s="140"/>
      <c r="O19" s="34">
        <f>SUM(G19:N19)</f>
        <v>51</v>
      </c>
      <c r="P19" s="41"/>
    </row>
    <row r="20" spans="1:16" ht="18.75" customHeight="1" x14ac:dyDescent="0.2">
      <c r="A20" s="119">
        <v>18</v>
      </c>
      <c r="B20" s="114" t="s">
        <v>281</v>
      </c>
      <c r="C20" s="114" t="s">
        <v>348</v>
      </c>
      <c r="D20" s="114" t="s">
        <v>221</v>
      </c>
      <c r="E20" s="114" t="s">
        <v>222</v>
      </c>
      <c r="F20" s="114" t="s">
        <v>37</v>
      </c>
      <c r="G20" s="137">
        <v>40</v>
      </c>
      <c r="H20" s="137"/>
      <c r="I20" s="137"/>
      <c r="J20" s="363"/>
      <c r="K20" s="140"/>
      <c r="L20" s="140"/>
      <c r="M20" s="140"/>
      <c r="N20" s="140"/>
      <c r="O20" s="34">
        <f t="shared" ref="O20:O22" si="2">SUM(G20:N20)</f>
        <v>40</v>
      </c>
      <c r="P20" s="41"/>
    </row>
    <row r="21" spans="1:16" ht="18.75" customHeight="1" x14ac:dyDescent="0.2">
      <c r="A21" s="119">
        <v>18</v>
      </c>
      <c r="B21" s="376" t="s">
        <v>68</v>
      </c>
      <c r="C21" s="376" t="s">
        <v>344</v>
      </c>
      <c r="D21" s="376" t="s">
        <v>614</v>
      </c>
      <c r="E21" s="376" t="s">
        <v>411</v>
      </c>
      <c r="F21" s="114" t="s">
        <v>37</v>
      </c>
      <c r="G21" s="362"/>
      <c r="H21" s="396">
        <v>40</v>
      </c>
      <c r="I21" s="362"/>
      <c r="J21" s="362"/>
      <c r="K21" s="396"/>
      <c r="L21" s="396"/>
      <c r="M21" s="396"/>
      <c r="N21" s="396"/>
      <c r="O21" s="34">
        <f t="shared" si="2"/>
        <v>40</v>
      </c>
      <c r="P21" s="41"/>
    </row>
    <row r="22" spans="1:16" ht="18.75" customHeight="1" x14ac:dyDescent="0.2">
      <c r="A22" s="119">
        <v>20</v>
      </c>
      <c r="B22" s="494" t="s">
        <v>721</v>
      </c>
      <c r="C22" s="494" t="s">
        <v>722</v>
      </c>
      <c r="D22" s="494" t="s">
        <v>240</v>
      </c>
      <c r="E22" s="494" t="s">
        <v>723</v>
      </c>
      <c r="F22" s="506" t="s">
        <v>332</v>
      </c>
      <c r="G22" s="362"/>
      <c r="H22" s="396"/>
      <c r="I22" s="362"/>
      <c r="J22" s="362"/>
      <c r="K22" s="396"/>
      <c r="L22" s="396"/>
      <c r="M22" s="396"/>
      <c r="N22" s="396">
        <v>46</v>
      </c>
      <c r="O22" s="34">
        <f t="shared" si="2"/>
        <v>46</v>
      </c>
      <c r="P22" s="41"/>
    </row>
    <row r="23" spans="1:16" ht="18.75" customHeight="1" x14ac:dyDescent="0.2">
      <c r="A23" s="119">
        <v>21</v>
      </c>
      <c r="B23" s="494" t="s">
        <v>281</v>
      </c>
      <c r="C23" s="494" t="s">
        <v>348</v>
      </c>
      <c r="D23" s="671" t="s">
        <v>396</v>
      </c>
      <c r="E23" s="671" t="s">
        <v>397</v>
      </c>
      <c r="F23" s="671" t="s">
        <v>37</v>
      </c>
      <c r="G23" s="396"/>
      <c r="H23" s="396"/>
      <c r="I23" s="396"/>
      <c r="J23" s="396"/>
      <c r="K23" s="396"/>
      <c r="L23" s="396"/>
      <c r="M23" s="396"/>
      <c r="N23" s="396">
        <v>38</v>
      </c>
      <c r="O23" s="34">
        <f>SUM(G23:N23)</f>
        <v>38</v>
      </c>
      <c r="P23" s="41"/>
    </row>
    <row r="24" spans="1:16" ht="18.75" customHeight="1" x14ac:dyDescent="0.2">
      <c r="A24" s="119">
        <v>21</v>
      </c>
      <c r="B24" s="365" t="s">
        <v>338</v>
      </c>
      <c r="C24" s="365" t="s">
        <v>96</v>
      </c>
      <c r="D24" s="365" t="s">
        <v>126</v>
      </c>
      <c r="E24" s="365" t="s">
        <v>127</v>
      </c>
      <c r="F24" s="365" t="s">
        <v>61</v>
      </c>
      <c r="G24" s="362"/>
      <c r="H24" s="362"/>
      <c r="I24" s="362"/>
      <c r="J24" s="362"/>
      <c r="K24" s="396">
        <v>38</v>
      </c>
      <c r="L24" s="396"/>
      <c r="M24" s="396"/>
      <c r="N24" s="396"/>
      <c r="O24" s="34">
        <f>SUM(G24:N24)</f>
        <v>38</v>
      </c>
      <c r="P24" s="41"/>
    </row>
    <row r="25" spans="1:16" ht="16.5" customHeight="1" x14ac:dyDescent="0.2">
      <c r="A25" s="119">
        <v>23</v>
      </c>
      <c r="B25" s="494" t="s">
        <v>83</v>
      </c>
      <c r="C25" s="494" t="s">
        <v>526</v>
      </c>
      <c r="D25" s="494" t="s">
        <v>398</v>
      </c>
      <c r="E25" s="494" t="s">
        <v>399</v>
      </c>
      <c r="F25" s="494" t="s">
        <v>275</v>
      </c>
      <c r="G25" s="140">
        <v>34</v>
      </c>
      <c r="H25" s="138"/>
      <c r="I25" s="138"/>
      <c r="J25" s="138"/>
      <c r="K25" s="138"/>
      <c r="L25" s="140"/>
      <c r="M25" s="140"/>
      <c r="N25" s="140"/>
      <c r="O25" s="34">
        <f>SUM(G25:N25)</f>
        <v>34</v>
      </c>
    </row>
    <row r="26" spans="1:16" ht="16.5" customHeight="1" x14ac:dyDescent="0.15">
      <c r="A26" s="194"/>
    </row>
    <row r="27" spans="1:16" ht="17.25" customHeight="1" x14ac:dyDescent="0.15">
      <c r="A27" s="194"/>
      <c r="B27" s="68"/>
      <c r="C27" s="68"/>
      <c r="D27" s="68"/>
      <c r="E27" s="68"/>
      <c r="F27" s="68"/>
      <c r="G27" s="195"/>
      <c r="H27" s="112"/>
      <c r="I27" s="118"/>
      <c r="J27" s="118"/>
      <c r="K27" s="118"/>
      <c r="L27" s="118"/>
      <c r="M27" s="118"/>
      <c r="N27" s="118"/>
      <c r="O27" s="41"/>
    </row>
    <row r="28" spans="1:16" ht="18" customHeight="1" x14ac:dyDescent="0.15">
      <c r="A28" s="194"/>
      <c r="B28" s="68"/>
      <c r="C28" s="68"/>
      <c r="D28" s="68"/>
      <c r="E28" s="68"/>
      <c r="F28" s="68"/>
      <c r="G28" s="195"/>
      <c r="H28" s="155"/>
      <c r="I28" s="118"/>
      <c r="J28" s="118"/>
      <c r="K28" s="118"/>
      <c r="L28" s="155"/>
      <c r="M28" s="155"/>
      <c r="N28" s="118"/>
      <c r="O28" s="41"/>
    </row>
    <row r="29" spans="1:16" ht="18.75" customHeight="1" x14ac:dyDescent="0.15">
      <c r="A29" s="194"/>
      <c r="B29" s="68"/>
      <c r="C29" s="68"/>
      <c r="D29" s="68"/>
      <c r="E29" s="68"/>
      <c r="F29" s="68"/>
      <c r="G29" s="195"/>
      <c r="H29" s="155"/>
      <c r="I29" s="155"/>
      <c r="J29" s="155"/>
      <c r="K29" s="155"/>
      <c r="L29" s="118"/>
      <c r="M29" s="118"/>
      <c r="N29" s="118"/>
      <c r="O29" s="41"/>
    </row>
    <row r="30" spans="1:16" ht="17.25" customHeight="1" x14ac:dyDescent="0.15">
      <c r="A30" s="194"/>
      <c r="B30" s="68"/>
      <c r="C30" s="68"/>
      <c r="D30" s="68"/>
      <c r="E30" s="68"/>
      <c r="F30" s="68"/>
      <c r="G30" s="195"/>
      <c r="H30" s="155"/>
      <c r="I30" s="118"/>
      <c r="J30" s="118"/>
      <c r="K30" s="118"/>
      <c r="L30" s="155"/>
      <c r="M30" s="155"/>
      <c r="N30" s="118"/>
      <c r="O30" s="41"/>
    </row>
    <row r="31" spans="1:16" ht="18" customHeight="1" x14ac:dyDescent="0.2">
      <c r="A31" s="194"/>
      <c r="B31" s="397"/>
      <c r="C31" s="397"/>
      <c r="D31" s="397"/>
      <c r="E31" s="397"/>
      <c r="F31" s="397"/>
      <c r="L31" s="118"/>
      <c r="M31" s="118"/>
      <c r="N31" s="118"/>
      <c r="O31" s="41"/>
    </row>
    <row r="32" spans="1:16" ht="18" customHeight="1" x14ac:dyDescent="0.15">
      <c r="A32" s="194"/>
      <c r="B32" s="68"/>
      <c r="C32" s="68"/>
      <c r="D32" s="68"/>
      <c r="E32" s="68"/>
      <c r="F32" s="68"/>
      <c r="G32" s="195"/>
      <c r="H32" s="118"/>
      <c r="I32" s="118"/>
      <c r="J32" s="118"/>
      <c r="K32" s="118"/>
      <c r="L32" s="118"/>
      <c r="M32" s="118"/>
      <c r="N32" s="118"/>
      <c r="O32" s="41"/>
    </row>
    <row r="33" spans="1:15" ht="18" customHeight="1" x14ac:dyDescent="0.15">
      <c r="A33" s="194"/>
      <c r="B33" s="68"/>
      <c r="C33" s="68"/>
      <c r="D33" s="68"/>
      <c r="E33" s="68"/>
      <c r="F33" s="68"/>
      <c r="G33" s="195"/>
      <c r="H33" s="155"/>
      <c r="I33" s="155"/>
      <c r="J33" s="155"/>
      <c r="K33" s="155"/>
      <c r="L33" s="118"/>
      <c r="M33" s="118"/>
      <c r="N33" s="118"/>
      <c r="O33" s="41"/>
    </row>
    <row r="34" spans="1:15" ht="18.75" customHeight="1" x14ac:dyDescent="0.15"/>
    <row r="35" spans="1:15" ht="18" customHeight="1" x14ac:dyDescent="0.15"/>
    <row r="36" spans="1:15" ht="20" customHeight="1" x14ac:dyDescent="0.15"/>
    <row r="37" spans="1:15" ht="18" customHeight="1" x14ac:dyDescent="0.15"/>
    <row r="38" spans="1:15" ht="18" customHeight="1" x14ac:dyDescent="0.15"/>
    <row r="39" spans="1:15" ht="18" customHeight="1" x14ac:dyDescent="0.15"/>
    <row r="40" spans="1:15" ht="16" customHeight="1" x14ac:dyDescent="0.15"/>
    <row r="41" spans="1:15" ht="18" customHeight="1" x14ac:dyDescent="0.15"/>
    <row r="42" spans="1:15" ht="18" customHeight="1" x14ac:dyDescent="0.15"/>
    <row r="43" spans="1:15" ht="16" customHeight="1" x14ac:dyDescent="0.15"/>
    <row r="44" spans="1:15" ht="18" customHeight="1" x14ac:dyDescent="0.15"/>
    <row r="45" spans="1:15" ht="16" customHeight="1" x14ac:dyDescent="0.15"/>
    <row r="46" spans="1:15" ht="16" customHeight="1" x14ac:dyDescent="0.15"/>
    <row r="47" spans="1:15" ht="18" customHeight="1" x14ac:dyDescent="0.15"/>
    <row r="48" spans="1:15" ht="19" customHeight="1" x14ac:dyDescent="0.15"/>
    <row r="54" spans="6:6" x14ac:dyDescent="0.15">
      <c r="F54" s="2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68"/>
  <sheetViews>
    <sheetView zoomScaleNormal="100" workbookViewId="0">
      <selection activeCell="R138" sqref="R138"/>
    </sheetView>
  </sheetViews>
  <sheetFormatPr baseColWidth="10" defaultColWidth="12.5" defaultRowHeight="15" customHeight="1" x14ac:dyDescent="0.15"/>
  <cols>
    <col min="1" max="1" width="5.6640625" style="8" customWidth="1"/>
    <col min="2" max="2" width="17.6640625" customWidth="1"/>
    <col min="3" max="3" width="15.5" customWidth="1"/>
    <col min="4" max="4" width="16.33203125" customWidth="1"/>
    <col min="5" max="5" width="16.1640625" customWidth="1"/>
    <col min="6" max="6" width="23.6640625" customWidth="1"/>
    <col min="7" max="8" width="3.83203125" customWidth="1"/>
    <col min="9" max="9" width="4" customWidth="1"/>
    <col min="10" max="10" width="3.6640625" customWidth="1"/>
    <col min="11" max="14" width="4" customWidth="1"/>
    <col min="15" max="15" width="7.1640625" customWidth="1"/>
    <col min="16" max="16" width="5" customWidth="1"/>
    <col min="17" max="17" width="4.6640625" customWidth="1"/>
    <col min="18" max="19" width="5" customWidth="1"/>
    <col min="20" max="21" width="5.5" customWidth="1"/>
    <col min="22" max="23" width="5.83203125" customWidth="1"/>
    <col min="24" max="24" width="6.1640625" customWidth="1"/>
  </cols>
  <sheetData>
    <row r="1" spans="1:18" ht="19.5" customHeight="1" thickBot="1" x14ac:dyDescent="0.2">
      <c r="A1" s="310"/>
      <c r="B1" s="325" t="s">
        <v>8</v>
      </c>
      <c r="C1" s="311"/>
      <c r="D1" s="758" t="s">
        <v>12</v>
      </c>
      <c r="E1" s="758"/>
      <c r="F1" s="758"/>
      <c r="G1" s="326"/>
      <c r="H1" s="326"/>
      <c r="I1" s="311"/>
      <c r="J1" s="311"/>
      <c r="K1" s="311"/>
      <c r="L1" s="311"/>
      <c r="M1" s="311"/>
      <c r="N1" s="311"/>
      <c r="O1" s="311"/>
    </row>
    <row r="2" spans="1:18" ht="27.75" customHeight="1" thickTop="1" thickBot="1" x14ac:dyDescent="0.2">
      <c r="A2" s="243" t="s">
        <v>28</v>
      </c>
      <c r="B2" s="244" t="s">
        <v>4</v>
      </c>
      <c r="C2" s="244" t="s">
        <v>5</v>
      </c>
      <c r="D2" s="244" t="s">
        <v>1</v>
      </c>
      <c r="E2" s="244" t="s">
        <v>2</v>
      </c>
      <c r="F2" s="245" t="s">
        <v>3</v>
      </c>
      <c r="G2" s="246" t="s">
        <v>311</v>
      </c>
      <c r="H2" s="244" t="s">
        <v>576</v>
      </c>
      <c r="I2" s="244" t="s">
        <v>592</v>
      </c>
      <c r="J2" s="244" t="s">
        <v>643</v>
      </c>
      <c r="K2" s="244" t="s">
        <v>660</v>
      </c>
      <c r="L2" s="246" t="s">
        <v>675</v>
      </c>
      <c r="M2" s="244" t="s">
        <v>695</v>
      </c>
      <c r="N2" s="244" t="s">
        <v>697</v>
      </c>
      <c r="O2" s="247" t="s">
        <v>9</v>
      </c>
    </row>
    <row r="3" spans="1:18" s="4" customFormat="1" ht="20" customHeight="1" thickTop="1" x14ac:dyDescent="0.2">
      <c r="A3" s="548">
        <v>1</v>
      </c>
      <c r="B3" s="524" t="s">
        <v>115</v>
      </c>
      <c r="C3" s="524" t="s">
        <v>116</v>
      </c>
      <c r="D3" s="524" t="s">
        <v>117</v>
      </c>
      <c r="E3" s="524" t="s">
        <v>118</v>
      </c>
      <c r="F3" s="524" t="s">
        <v>32</v>
      </c>
      <c r="G3" s="525">
        <v>62</v>
      </c>
      <c r="H3" s="525"/>
      <c r="I3" s="525">
        <v>56</v>
      </c>
      <c r="J3" s="525">
        <v>56</v>
      </c>
      <c r="K3" s="525">
        <v>61</v>
      </c>
      <c r="L3" s="525">
        <v>55</v>
      </c>
      <c r="M3" s="525">
        <v>57</v>
      </c>
      <c r="N3" s="525"/>
      <c r="O3" s="535">
        <f>SUM(G3:N3)-L3-I3</f>
        <v>236</v>
      </c>
    </row>
    <row r="4" spans="1:18" s="4" customFormat="1" ht="20" customHeight="1" x14ac:dyDescent="0.2">
      <c r="A4" s="545">
        <v>2</v>
      </c>
      <c r="B4" s="514" t="s">
        <v>83</v>
      </c>
      <c r="C4" s="514" t="s">
        <v>113</v>
      </c>
      <c r="D4" s="514" t="s">
        <v>327</v>
      </c>
      <c r="E4" s="514" t="s">
        <v>114</v>
      </c>
      <c r="F4" s="514" t="s">
        <v>33</v>
      </c>
      <c r="G4" s="467">
        <v>53</v>
      </c>
      <c r="H4" s="467">
        <v>57</v>
      </c>
      <c r="I4" s="467">
        <v>61</v>
      </c>
      <c r="J4" s="467"/>
      <c r="K4" s="467"/>
      <c r="L4" s="467">
        <v>50</v>
      </c>
      <c r="M4" s="467"/>
      <c r="N4" s="467">
        <v>62</v>
      </c>
      <c r="O4" s="546">
        <f>SUM(G4:N4)-L4</f>
        <v>233</v>
      </c>
    </row>
    <row r="5" spans="1:18" s="4" customFormat="1" ht="20" customHeight="1" thickBot="1" x14ac:dyDescent="0.25">
      <c r="A5" s="549">
        <v>3</v>
      </c>
      <c r="B5" s="530" t="s">
        <v>121</v>
      </c>
      <c r="C5" s="530" t="s">
        <v>122</v>
      </c>
      <c r="D5" s="530" t="s">
        <v>176</v>
      </c>
      <c r="E5" s="530" t="s">
        <v>329</v>
      </c>
      <c r="F5" s="530" t="s">
        <v>37</v>
      </c>
      <c r="G5" s="531">
        <v>46</v>
      </c>
      <c r="H5" s="531"/>
      <c r="I5" s="531">
        <v>48</v>
      </c>
      <c r="J5" s="531">
        <v>51</v>
      </c>
      <c r="K5" s="531">
        <v>56</v>
      </c>
      <c r="L5" s="531">
        <v>42</v>
      </c>
      <c r="M5" s="531">
        <v>48</v>
      </c>
      <c r="N5" s="531">
        <v>43</v>
      </c>
      <c r="O5" s="550">
        <f>SUM(G5:N5)-L5-G5-N5</f>
        <v>203</v>
      </c>
    </row>
    <row r="6" spans="1:18" s="4" customFormat="1" ht="20" customHeight="1" thickTop="1" x14ac:dyDescent="0.2">
      <c r="A6" s="547">
        <v>4</v>
      </c>
      <c r="B6" s="209" t="s">
        <v>91</v>
      </c>
      <c r="C6" s="209" t="s">
        <v>120</v>
      </c>
      <c r="D6" s="209" t="s">
        <v>328</v>
      </c>
      <c r="E6" s="209" t="s">
        <v>114</v>
      </c>
      <c r="F6" s="209" t="s">
        <v>33</v>
      </c>
      <c r="G6" s="168">
        <v>49</v>
      </c>
      <c r="H6" s="168">
        <v>48</v>
      </c>
      <c r="I6" s="168">
        <v>45</v>
      </c>
      <c r="J6" s="168"/>
      <c r="K6" s="168"/>
      <c r="L6" s="168">
        <v>46</v>
      </c>
      <c r="M6" s="168">
        <v>52</v>
      </c>
      <c r="N6" s="168">
        <v>53</v>
      </c>
      <c r="O6" s="210">
        <f>SUM(G6:N6)-I6-L6</f>
        <v>202</v>
      </c>
    </row>
    <row r="7" spans="1:18" s="4" customFormat="1" ht="20" customHeight="1" x14ac:dyDescent="0.2">
      <c r="A7" s="53">
        <v>5</v>
      </c>
      <c r="B7" s="117" t="s">
        <v>236</v>
      </c>
      <c r="C7" s="117" t="s">
        <v>237</v>
      </c>
      <c r="D7" s="114" t="s">
        <v>423</v>
      </c>
      <c r="E7" s="114" t="s">
        <v>424</v>
      </c>
      <c r="F7" s="117" t="s">
        <v>37</v>
      </c>
      <c r="G7" s="138"/>
      <c r="H7" s="168"/>
      <c r="I7" s="140"/>
      <c r="J7" s="140"/>
      <c r="K7" s="140">
        <v>52</v>
      </c>
      <c r="L7" s="140">
        <v>36</v>
      </c>
      <c r="M7" s="140">
        <v>44</v>
      </c>
      <c r="N7" s="140">
        <v>49</v>
      </c>
      <c r="O7" s="80">
        <f>SUM(G7:N7)</f>
        <v>181</v>
      </c>
    </row>
    <row r="8" spans="1:18" s="4" customFormat="1" ht="20" customHeight="1" x14ac:dyDescent="0.2">
      <c r="A8" s="53">
        <v>6</v>
      </c>
      <c r="B8" s="117" t="s">
        <v>158</v>
      </c>
      <c r="C8" s="117" t="s">
        <v>159</v>
      </c>
      <c r="D8" s="117" t="s">
        <v>160</v>
      </c>
      <c r="E8" s="117" t="s">
        <v>161</v>
      </c>
      <c r="F8" s="117" t="s">
        <v>32</v>
      </c>
      <c r="G8" s="137">
        <v>38</v>
      </c>
      <c r="H8" s="200"/>
      <c r="I8" s="139">
        <v>39</v>
      </c>
      <c r="J8" s="139">
        <v>47</v>
      </c>
      <c r="K8" s="139"/>
      <c r="L8" s="139">
        <v>39</v>
      </c>
      <c r="M8" s="140">
        <v>41</v>
      </c>
      <c r="N8" s="140">
        <v>46</v>
      </c>
      <c r="O8" s="80">
        <f>SUM(G8:N8)-G8-I8</f>
        <v>173</v>
      </c>
    </row>
    <row r="9" spans="1:18" s="4" customFormat="1" ht="20" customHeight="1" x14ac:dyDescent="0.2">
      <c r="A9" s="53">
        <v>7</v>
      </c>
      <c r="B9" s="117" t="s">
        <v>152</v>
      </c>
      <c r="C9" s="117" t="s">
        <v>153</v>
      </c>
      <c r="D9" s="117" t="s">
        <v>154</v>
      </c>
      <c r="E9" s="117" t="s">
        <v>155</v>
      </c>
      <c r="F9" s="117" t="s">
        <v>587</v>
      </c>
      <c r="G9" s="137">
        <v>57</v>
      </c>
      <c r="H9" s="140">
        <v>52</v>
      </c>
      <c r="I9" s="139">
        <v>52</v>
      </c>
      <c r="J9" s="139"/>
      <c r="K9" s="139"/>
      <c r="L9" s="139"/>
      <c r="M9" s="140"/>
      <c r="N9" s="140"/>
      <c r="O9" s="80">
        <f t="shared" ref="O9" si="0">SUM(G9:N9)</f>
        <v>161</v>
      </c>
    </row>
    <row r="10" spans="1:18" s="4" customFormat="1" ht="21.75" customHeight="1" x14ac:dyDescent="0.2">
      <c r="A10" s="53">
        <v>8</v>
      </c>
      <c r="B10" s="117" t="s">
        <v>236</v>
      </c>
      <c r="C10" s="117" t="s">
        <v>237</v>
      </c>
      <c r="D10" s="117" t="s">
        <v>176</v>
      </c>
      <c r="E10" s="117" t="s">
        <v>203</v>
      </c>
      <c r="F10" s="117" t="s">
        <v>37</v>
      </c>
      <c r="G10" s="137">
        <v>40</v>
      </c>
      <c r="H10" s="140">
        <v>44</v>
      </c>
      <c r="I10" s="139">
        <v>42</v>
      </c>
      <c r="J10" s="139"/>
      <c r="K10" s="139"/>
      <c r="L10" s="139"/>
      <c r="M10" s="140"/>
      <c r="N10" s="140"/>
      <c r="O10" s="80">
        <f t="shared" ref="O10" si="1">SUM(G10:N10)</f>
        <v>126</v>
      </c>
      <c r="Q10" s="106" t="s">
        <v>10</v>
      </c>
      <c r="R10" s="106" t="s">
        <v>261</v>
      </c>
    </row>
    <row r="11" spans="1:18" s="4" customFormat="1" ht="20" customHeight="1" x14ac:dyDescent="0.2">
      <c r="A11" s="53">
        <v>9</v>
      </c>
      <c r="B11" s="495" t="s">
        <v>171</v>
      </c>
      <c r="C11" s="495" t="s">
        <v>172</v>
      </c>
      <c r="D11" s="495" t="s">
        <v>142</v>
      </c>
      <c r="E11" s="495" t="s">
        <v>456</v>
      </c>
      <c r="F11" s="509" t="s">
        <v>37</v>
      </c>
      <c r="G11" s="366"/>
      <c r="H11" s="366"/>
      <c r="I11" s="366"/>
      <c r="J11" s="366"/>
      <c r="K11" s="366"/>
      <c r="L11" s="366"/>
      <c r="M11" s="366">
        <v>38</v>
      </c>
      <c r="N11" s="366">
        <v>40</v>
      </c>
      <c r="O11" s="80">
        <f t="shared" ref="O11:O19" si="2">SUM(G11:N11)</f>
        <v>78</v>
      </c>
    </row>
    <row r="12" spans="1:18" s="4" customFormat="1" ht="20" customHeight="1" x14ac:dyDescent="0.2">
      <c r="A12" s="53">
        <v>9</v>
      </c>
      <c r="B12" s="117" t="s">
        <v>162</v>
      </c>
      <c r="C12" s="117" t="s">
        <v>163</v>
      </c>
      <c r="D12" s="117" t="s">
        <v>164</v>
      </c>
      <c r="E12" s="117" t="s">
        <v>165</v>
      </c>
      <c r="F12" s="117" t="s">
        <v>32</v>
      </c>
      <c r="G12" s="137">
        <v>36</v>
      </c>
      <c r="H12" s="137"/>
      <c r="I12" s="148"/>
      <c r="J12" s="148"/>
      <c r="K12" s="148"/>
      <c r="L12" s="148"/>
      <c r="M12" s="137"/>
      <c r="N12" s="137">
        <v>38</v>
      </c>
      <c r="O12" s="80">
        <f t="shared" si="2"/>
        <v>74</v>
      </c>
    </row>
    <row r="13" spans="1:18" s="4" customFormat="1" ht="20" customHeight="1" x14ac:dyDescent="0.2">
      <c r="A13" s="53"/>
      <c r="B13" s="117" t="s">
        <v>181</v>
      </c>
      <c r="C13" s="117" t="s">
        <v>182</v>
      </c>
      <c r="D13" s="117" t="s">
        <v>183</v>
      </c>
      <c r="E13" s="117" t="s">
        <v>184</v>
      </c>
      <c r="F13" s="117" t="s">
        <v>37</v>
      </c>
      <c r="G13" s="145">
        <v>34</v>
      </c>
      <c r="H13" s="137"/>
      <c r="I13" s="152">
        <v>37</v>
      </c>
      <c r="J13" s="152"/>
      <c r="K13" s="152"/>
      <c r="L13" s="152"/>
      <c r="M13" s="152"/>
      <c r="N13" s="152"/>
      <c r="O13" s="80">
        <f t="shared" si="2"/>
        <v>71</v>
      </c>
    </row>
    <row r="14" spans="1:18" s="4" customFormat="1" ht="20" customHeight="1" x14ac:dyDescent="0.2">
      <c r="A14" s="53">
        <v>11</v>
      </c>
      <c r="B14" s="117" t="s">
        <v>228</v>
      </c>
      <c r="C14" s="117" t="s">
        <v>330</v>
      </c>
      <c r="D14" s="117" t="s">
        <v>240</v>
      </c>
      <c r="E14" s="117" t="s">
        <v>331</v>
      </c>
      <c r="F14" s="117" t="s">
        <v>332</v>
      </c>
      <c r="G14" s="146">
        <v>34</v>
      </c>
      <c r="H14" s="137"/>
      <c r="I14" s="137">
        <v>37</v>
      </c>
      <c r="J14" s="137"/>
      <c r="K14" s="137"/>
      <c r="L14" s="137"/>
      <c r="M14" s="137"/>
      <c r="N14" s="137"/>
      <c r="O14" s="80">
        <f t="shared" si="2"/>
        <v>71</v>
      </c>
    </row>
    <row r="15" spans="1:18" s="4" customFormat="1" ht="20" customHeight="1" x14ac:dyDescent="0.2">
      <c r="A15" s="53">
        <v>12</v>
      </c>
      <c r="B15" s="117" t="s">
        <v>152</v>
      </c>
      <c r="C15" s="117" t="s">
        <v>153</v>
      </c>
      <c r="D15" s="117" t="s">
        <v>421</v>
      </c>
      <c r="E15" s="117" t="s">
        <v>422</v>
      </c>
      <c r="F15" s="227" t="s">
        <v>698</v>
      </c>
      <c r="G15" s="138"/>
      <c r="H15" s="140"/>
      <c r="I15" s="140"/>
      <c r="J15" s="140"/>
      <c r="K15" s="140"/>
      <c r="L15" s="140"/>
      <c r="M15" s="140"/>
      <c r="N15" s="140">
        <v>57</v>
      </c>
      <c r="O15" s="80">
        <f t="shared" si="2"/>
        <v>57</v>
      </c>
    </row>
    <row r="16" spans="1:18" s="4" customFormat="1" ht="20" customHeight="1" x14ac:dyDescent="0.2">
      <c r="A16" s="53">
        <v>13</v>
      </c>
      <c r="B16" s="117" t="s">
        <v>156</v>
      </c>
      <c r="C16" s="117" t="s">
        <v>157</v>
      </c>
      <c r="D16" s="117" t="s">
        <v>206</v>
      </c>
      <c r="E16" s="117" t="s">
        <v>207</v>
      </c>
      <c r="F16" s="227" t="s">
        <v>32</v>
      </c>
      <c r="G16" s="140">
        <v>43</v>
      </c>
      <c r="H16" s="140"/>
      <c r="I16" s="140"/>
      <c r="J16" s="140"/>
      <c r="K16" s="140"/>
      <c r="L16" s="140"/>
      <c r="M16" s="140"/>
      <c r="N16" s="140"/>
      <c r="O16" s="80">
        <f t="shared" si="2"/>
        <v>43</v>
      </c>
    </row>
    <row r="17" spans="1:18" s="4" customFormat="1" ht="20" customHeight="1" x14ac:dyDescent="0.2">
      <c r="A17" s="53">
        <v>14</v>
      </c>
      <c r="B17" s="150" t="s">
        <v>119</v>
      </c>
      <c r="C17" s="150" t="s">
        <v>133</v>
      </c>
      <c r="D17" s="150" t="s">
        <v>134</v>
      </c>
      <c r="E17" s="150" t="s">
        <v>135</v>
      </c>
      <c r="F17" s="150" t="s">
        <v>37</v>
      </c>
      <c r="G17" s="207">
        <v>34</v>
      </c>
      <c r="H17" s="206"/>
      <c r="I17" s="207"/>
      <c r="J17" s="207"/>
      <c r="K17" s="207"/>
      <c r="L17" s="207"/>
      <c r="M17" s="206"/>
      <c r="N17" s="206"/>
      <c r="O17" s="208">
        <f t="shared" si="2"/>
        <v>34</v>
      </c>
    </row>
    <row r="18" spans="1:18" s="4" customFormat="1" ht="20" customHeight="1" x14ac:dyDescent="0.2">
      <c r="A18" s="53">
        <v>15</v>
      </c>
      <c r="B18" s="365" t="s">
        <v>175</v>
      </c>
      <c r="C18" s="365" t="s">
        <v>141</v>
      </c>
      <c r="D18" s="365" t="s">
        <v>209</v>
      </c>
      <c r="E18" s="365" t="s">
        <v>210</v>
      </c>
      <c r="F18" s="365" t="s">
        <v>37</v>
      </c>
      <c r="G18" s="140">
        <v>28</v>
      </c>
      <c r="H18" s="140"/>
      <c r="I18" s="138"/>
      <c r="J18" s="138"/>
      <c r="K18" s="138"/>
      <c r="L18" s="138"/>
      <c r="M18" s="140"/>
      <c r="N18" s="140"/>
      <c r="O18" s="80">
        <f t="shared" si="2"/>
        <v>28</v>
      </c>
    </row>
    <row r="19" spans="1:18" s="4" customFormat="1" ht="20" customHeight="1" x14ac:dyDescent="0.2">
      <c r="A19" s="53">
        <v>16</v>
      </c>
      <c r="B19" s="365" t="s">
        <v>185</v>
      </c>
      <c r="C19" s="365" t="s">
        <v>186</v>
      </c>
      <c r="D19" s="365" t="s">
        <v>187</v>
      </c>
      <c r="E19" s="365" t="s">
        <v>188</v>
      </c>
      <c r="F19" s="365" t="s">
        <v>32</v>
      </c>
      <c r="G19" s="140">
        <v>27</v>
      </c>
      <c r="H19" s="140"/>
      <c r="I19" s="140"/>
      <c r="J19" s="140"/>
      <c r="K19" s="140"/>
      <c r="L19" s="140"/>
      <c r="M19" s="140"/>
      <c r="N19" s="140"/>
      <c r="O19" s="80">
        <f t="shared" si="2"/>
        <v>27</v>
      </c>
    </row>
    <row r="20" spans="1:18" s="4" customFormat="1" ht="20" customHeight="1" x14ac:dyDescent="0.15">
      <c r="A20" s="510"/>
      <c r="B20" s="366"/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</row>
    <row r="21" spans="1:18" ht="19.5" customHeight="1" thickBot="1" x14ac:dyDescent="0.2">
      <c r="A21" s="312"/>
      <c r="B21" s="249" t="s">
        <v>6</v>
      </c>
      <c r="C21" s="259"/>
      <c r="D21" s="753" t="s">
        <v>12</v>
      </c>
      <c r="E21" s="753"/>
      <c r="F21" s="753"/>
      <c r="G21" s="313"/>
      <c r="H21" s="313"/>
      <c r="I21" s="259"/>
      <c r="J21" s="259"/>
      <c r="K21" s="259"/>
      <c r="L21" s="259"/>
      <c r="M21" s="259"/>
      <c r="N21" s="259"/>
      <c r="O21" s="252"/>
    </row>
    <row r="22" spans="1:18" ht="35.25" customHeight="1" thickTop="1" thickBot="1" x14ac:dyDescent="0.2">
      <c r="A22" s="243" t="s">
        <v>28</v>
      </c>
      <c r="B22" s="244" t="s">
        <v>4</v>
      </c>
      <c r="C22" s="244" t="s">
        <v>5</v>
      </c>
      <c r="D22" s="244" t="s">
        <v>1</v>
      </c>
      <c r="E22" s="244" t="s">
        <v>2</v>
      </c>
      <c r="F22" s="245" t="s">
        <v>3</v>
      </c>
      <c r="G22" s="246" t="s">
        <v>311</v>
      </c>
      <c r="H22" s="244" t="s">
        <v>576</v>
      </c>
      <c r="I22" s="244" t="s">
        <v>592</v>
      </c>
      <c r="J22" s="244" t="s">
        <v>643</v>
      </c>
      <c r="K22" s="244" t="s">
        <v>660</v>
      </c>
      <c r="L22" s="246" t="s">
        <v>675</v>
      </c>
      <c r="M22" s="244" t="s">
        <v>695</v>
      </c>
      <c r="N22" s="244" t="s">
        <v>697</v>
      </c>
      <c r="O22" s="247" t="s">
        <v>9</v>
      </c>
      <c r="P22" s="24"/>
      <c r="Q22" s="24"/>
      <c r="R22" s="26"/>
    </row>
    <row r="23" spans="1:18" ht="17.25" customHeight="1" thickTop="1" x14ac:dyDescent="0.2">
      <c r="A23" s="551">
        <v>1</v>
      </c>
      <c r="B23" s="524" t="s">
        <v>105</v>
      </c>
      <c r="C23" s="524" t="s">
        <v>106</v>
      </c>
      <c r="D23" s="524" t="s">
        <v>107</v>
      </c>
      <c r="E23" s="524" t="s">
        <v>84</v>
      </c>
      <c r="F23" s="524" t="s">
        <v>37</v>
      </c>
      <c r="G23" s="525">
        <v>62</v>
      </c>
      <c r="H23" s="552"/>
      <c r="I23" s="553">
        <v>64</v>
      </c>
      <c r="J23" s="553">
        <v>56</v>
      </c>
      <c r="K23" s="553">
        <v>59</v>
      </c>
      <c r="L23" s="553"/>
      <c r="M23" s="525"/>
      <c r="N23" s="525">
        <v>62</v>
      </c>
      <c r="O23" s="535">
        <f>SUM(G23:N23)-J23</f>
        <v>247</v>
      </c>
      <c r="P23" s="27"/>
      <c r="Q23" s="23"/>
      <c r="R23" s="23"/>
    </row>
    <row r="24" spans="1:18" ht="18.75" customHeight="1" x14ac:dyDescent="0.2">
      <c r="A24" s="554">
        <v>2</v>
      </c>
      <c r="B24" s="514" t="s">
        <v>108</v>
      </c>
      <c r="C24" s="514" t="s">
        <v>85</v>
      </c>
      <c r="D24" s="514" t="s">
        <v>109</v>
      </c>
      <c r="E24" s="514" t="s">
        <v>110</v>
      </c>
      <c r="F24" s="514" t="s">
        <v>37</v>
      </c>
      <c r="G24" s="467">
        <v>57</v>
      </c>
      <c r="H24" s="465">
        <v>52</v>
      </c>
      <c r="I24" s="465">
        <v>59</v>
      </c>
      <c r="J24" s="465">
        <v>51</v>
      </c>
      <c r="K24" s="465">
        <v>64</v>
      </c>
      <c r="L24" s="465"/>
      <c r="M24" s="467"/>
      <c r="N24" s="467"/>
      <c r="O24" s="546">
        <f>SUM(G24:N24)-J24</f>
        <v>232</v>
      </c>
      <c r="P24" s="11"/>
      <c r="R24" s="23"/>
    </row>
    <row r="25" spans="1:18" s="4" customFormat="1" ht="16.5" customHeight="1" thickBot="1" x14ac:dyDescent="0.25">
      <c r="A25" s="555">
        <v>3</v>
      </c>
      <c r="B25" s="556" t="s">
        <v>665</v>
      </c>
      <c r="C25" s="556" t="s">
        <v>666</v>
      </c>
      <c r="D25" s="556" t="s">
        <v>45</v>
      </c>
      <c r="E25" s="556" t="s">
        <v>368</v>
      </c>
      <c r="F25" s="557" t="s">
        <v>51</v>
      </c>
      <c r="G25" s="558"/>
      <c r="H25" s="558"/>
      <c r="I25" s="558"/>
      <c r="J25" s="558"/>
      <c r="K25" s="559">
        <v>51</v>
      </c>
      <c r="L25" s="558">
        <v>55</v>
      </c>
      <c r="M25" s="559">
        <v>57</v>
      </c>
      <c r="N25" s="531">
        <v>57</v>
      </c>
      <c r="O25" s="550">
        <f>SUM(G25:N25)</f>
        <v>220</v>
      </c>
      <c r="P25" s="27"/>
      <c r="R25" s="23"/>
    </row>
    <row r="26" spans="1:18" s="4" customFormat="1" ht="18" customHeight="1" thickTop="1" x14ac:dyDescent="0.2">
      <c r="A26" s="369">
        <v>4</v>
      </c>
      <c r="B26" s="209" t="s">
        <v>269</v>
      </c>
      <c r="C26" s="209" t="s">
        <v>270</v>
      </c>
      <c r="D26" s="209" t="s">
        <v>262</v>
      </c>
      <c r="E26" s="209" t="s">
        <v>333</v>
      </c>
      <c r="F26" s="209" t="s">
        <v>86</v>
      </c>
      <c r="G26" s="168">
        <v>53</v>
      </c>
      <c r="H26" s="169"/>
      <c r="I26" s="169">
        <v>55</v>
      </c>
      <c r="J26" s="169">
        <v>47</v>
      </c>
      <c r="K26" s="169">
        <v>55</v>
      </c>
      <c r="L26" s="169"/>
      <c r="M26" s="168"/>
      <c r="N26" s="168"/>
      <c r="O26" s="210">
        <f>SUM(G26:N26)</f>
        <v>210</v>
      </c>
      <c r="P26" s="27"/>
    </row>
    <row r="27" spans="1:18" s="4" customFormat="1" ht="18" customHeight="1" x14ac:dyDescent="0.2">
      <c r="A27" s="38">
        <v>5</v>
      </c>
      <c r="B27" s="117" t="s">
        <v>111</v>
      </c>
      <c r="C27" s="117" t="s">
        <v>112</v>
      </c>
      <c r="D27" s="117" t="s">
        <v>334</v>
      </c>
      <c r="E27" s="117" t="s">
        <v>335</v>
      </c>
      <c r="F27" s="117" t="s">
        <v>31</v>
      </c>
      <c r="G27" s="137">
        <v>49</v>
      </c>
      <c r="H27" s="140">
        <v>57</v>
      </c>
      <c r="I27" s="140">
        <v>51</v>
      </c>
      <c r="J27" s="140"/>
      <c r="K27" s="141"/>
      <c r="L27" s="140">
        <v>50</v>
      </c>
      <c r="M27" s="140"/>
      <c r="N27" s="140"/>
      <c r="O27" s="80">
        <f>SUM(G27:N27)</f>
        <v>207</v>
      </c>
    </row>
    <row r="28" spans="1:18" s="4" customFormat="1" ht="17.25" customHeight="1" x14ac:dyDescent="0.2">
      <c r="A28" s="38">
        <v>6</v>
      </c>
      <c r="B28" s="117" t="s">
        <v>95</v>
      </c>
      <c r="C28" s="117" t="s">
        <v>96</v>
      </c>
      <c r="D28" s="117" t="s">
        <v>97</v>
      </c>
      <c r="E28" s="117" t="s">
        <v>98</v>
      </c>
      <c r="F28" s="117" t="s">
        <v>61</v>
      </c>
      <c r="G28" s="137">
        <v>46</v>
      </c>
      <c r="H28" s="203"/>
      <c r="I28" s="203">
        <v>48</v>
      </c>
      <c r="J28" s="203">
        <v>43</v>
      </c>
      <c r="K28" s="141">
        <v>48</v>
      </c>
      <c r="L28" s="203">
        <v>46</v>
      </c>
      <c r="M28" s="203">
        <v>52</v>
      </c>
      <c r="N28" s="203">
        <v>46</v>
      </c>
      <c r="O28" s="80">
        <f>SUM(G28:N28)-J28-G28-L28</f>
        <v>194</v>
      </c>
    </row>
    <row r="29" spans="1:18" s="4" customFormat="1" ht="18" customHeight="1" x14ac:dyDescent="0.2">
      <c r="A29" s="38">
        <v>7</v>
      </c>
      <c r="B29" s="117" t="s">
        <v>123</v>
      </c>
      <c r="C29" s="117" t="s">
        <v>124</v>
      </c>
      <c r="D29" s="117" t="s">
        <v>216</v>
      </c>
      <c r="E29" s="117" t="s">
        <v>200</v>
      </c>
      <c r="F29" s="117" t="s">
        <v>37</v>
      </c>
      <c r="G29" s="137">
        <v>40</v>
      </c>
      <c r="H29" s="140">
        <v>38</v>
      </c>
      <c r="I29" s="140">
        <v>38</v>
      </c>
      <c r="J29" s="140">
        <v>37</v>
      </c>
      <c r="K29" s="141">
        <v>48</v>
      </c>
      <c r="L29" s="140"/>
      <c r="M29" s="140">
        <v>48</v>
      </c>
      <c r="N29" s="140">
        <v>53</v>
      </c>
      <c r="O29" s="80">
        <f>SUM(G29:N29)-J29-H29-I29</f>
        <v>189</v>
      </c>
    </row>
    <row r="30" spans="1:18" s="4" customFormat="1" ht="17.25" customHeight="1" x14ac:dyDescent="0.2">
      <c r="A30" s="38">
        <v>8</v>
      </c>
      <c r="B30" s="151" t="s">
        <v>285</v>
      </c>
      <c r="C30" s="151" t="s">
        <v>286</v>
      </c>
      <c r="D30" s="151" t="s">
        <v>99</v>
      </c>
      <c r="E30" s="151" t="s">
        <v>100</v>
      </c>
      <c r="F30" s="151" t="s">
        <v>61</v>
      </c>
      <c r="G30" s="137">
        <v>43</v>
      </c>
      <c r="H30" s="203">
        <v>48</v>
      </c>
      <c r="I30" s="203">
        <v>48</v>
      </c>
      <c r="J30" s="203">
        <v>40</v>
      </c>
      <c r="K30" s="141" t="s">
        <v>10</v>
      </c>
      <c r="L30" s="203"/>
      <c r="M30" s="203"/>
      <c r="N30" s="203"/>
      <c r="O30" s="80">
        <f>SUM(G30:N30)</f>
        <v>179</v>
      </c>
    </row>
    <row r="31" spans="1:18" s="4" customFormat="1" ht="17.25" customHeight="1" x14ac:dyDescent="0.2">
      <c r="A31" s="38">
        <v>9</v>
      </c>
      <c r="B31" s="117" t="s">
        <v>338</v>
      </c>
      <c r="C31" s="117" t="s">
        <v>96</v>
      </c>
      <c r="D31" s="117" t="s">
        <v>126</v>
      </c>
      <c r="E31" s="117" t="s">
        <v>127</v>
      </c>
      <c r="F31" s="117" t="s">
        <v>61</v>
      </c>
      <c r="G31" s="146">
        <v>32</v>
      </c>
      <c r="H31" s="137">
        <v>41</v>
      </c>
      <c r="I31" s="137">
        <v>48</v>
      </c>
      <c r="J31" s="137"/>
      <c r="K31" s="137">
        <v>38</v>
      </c>
      <c r="L31" s="137">
        <v>42</v>
      </c>
      <c r="M31" s="137">
        <v>41</v>
      </c>
      <c r="N31" s="137">
        <v>43</v>
      </c>
      <c r="O31" s="80">
        <f>SUM(G31:N31)-G31-K31-H31</f>
        <v>174</v>
      </c>
    </row>
    <row r="32" spans="1:18" s="4" customFormat="1" ht="17.25" customHeight="1" x14ac:dyDescent="0.2">
      <c r="A32" s="38">
        <v>10</v>
      </c>
      <c r="B32" s="117" t="s">
        <v>336</v>
      </c>
      <c r="C32" s="117" t="s">
        <v>337</v>
      </c>
      <c r="D32" s="376" t="s">
        <v>134</v>
      </c>
      <c r="E32" s="376" t="s">
        <v>135</v>
      </c>
      <c r="F32" s="363" t="s">
        <v>37</v>
      </c>
      <c r="G32" s="362"/>
      <c r="H32" s="362"/>
      <c r="I32" s="362"/>
      <c r="J32" s="362"/>
      <c r="K32" s="396">
        <v>48</v>
      </c>
      <c r="L32" s="362">
        <v>39</v>
      </c>
      <c r="M32" s="396">
        <v>44</v>
      </c>
      <c r="N32" s="140">
        <v>38</v>
      </c>
      <c r="O32" s="80">
        <f>SUM(G32:N32)</f>
        <v>169</v>
      </c>
    </row>
    <row r="33" spans="1:21" s="4" customFormat="1" ht="17.25" customHeight="1" x14ac:dyDescent="0.2">
      <c r="A33" s="38">
        <v>11</v>
      </c>
      <c r="B33" s="117" t="s">
        <v>232</v>
      </c>
      <c r="C33" s="117" t="s">
        <v>233</v>
      </c>
      <c r="D33" s="117" t="s">
        <v>234</v>
      </c>
      <c r="E33" s="117" t="s">
        <v>235</v>
      </c>
      <c r="F33" s="117" t="s">
        <v>587</v>
      </c>
      <c r="G33" s="137">
        <v>38</v>
      </c>
      <c r="H33" s="148">
        <v>44</v>
      </c>
      <c r="I33" s="204">
        <v>48</v>
      </c>
      <c r="J33" s="204">
        <v>34</v>
      </c>
      <c r="K33" s="204">
        <v>36</v>
      </c>
      <c r="L33" s="204"/>
      <c r="M33" s="205"/>
      <c r="N33" s="205"/>
      <c r="O33" s="80">
        <f>SUM(G33:N33)-J33</f>
        <v>166</v>
      </c>
    </row>
    <row r="34" spans="1:21" s="4" customFormat="1" ht="18" customHeight="1" x14ac:dyDescent="0.2">
      <c r="A34" s="38">
        <v>12</v>
      </c>
      <c r="B34" s="117" t="s">
        <v>101</v>
      </c>
      <c r="C34" s="117" t="s">
        <v>102</v>
      </c>
      <c r="D34" s="117" t="s">
        <v>103</v>
      </c>
      <c r="E34" s="117" t="s">
        <v>104</v>
      </c>
      <c r="F34" s="117" t="s">
        <v>61</v>
      </c>
      <c r="G34" s="147">
        <v>30</v>
      </c>
      <c r="H34" s="100"/>
      <c r="I34" s="137">
        <v>36</v>
      </c>
      <c r="J34" s="100"/>
      <c r="K34" s="100"/>
      <c r="L34" s="100"/>
      <c r="M34" s="137"/>
      <c r="N34" s="134">
        <v>40</v>
      </c>
      <c r="O34" s="80">
        <f>SUM(G34:N34)</f>
        <v>106</v>
      </c>
      <c r="S34" s="9" t="s">
        <v>10</v>
      </c>
    </row>
    <row r="35" spans="1:21" s="4" customFormat="1" ht="18" customHeight="1" x14ac:dyDescent="0.2">
      <c r="A35" s="38">
        <v>13</v>
      </c>
      <c r="B35" s="117" t="s">
        <v>336</v>
      </c>
      <c r="C35" s="117" t="s">
        <v>337</v>
      </c>
      <c r="D35" s="117" t="s">
        <v>214</v>
      </c>
      <c r="E35" s="117" t="s">
        <v>215</v>
      </c>
      <c r="F35" s="117" t="s">
        <v>37</v>
      </c>
      <c r="G35" s="4">
        <v>36</v>
      </c>
      <c r="H35" s="140"/>
      <c r="I35" s="140">
        <v>34</v>
      </c>
      <c r="J35" s="140"/>
      <c r="K35" s="141"/>
      <c r="L35" s="140"/>
      <c r="M35" s="140"/>
      <c r="N35" s="140"/>
      <c r="O35" s="80">
        <f t="shared" ref="O35" si="3">SUM(G35:N35)</f>
        <v>70</v>
      </c>
      <c r="S35" s="9"/>
    </row>
    <row r="36" spans="1:21" s="4" customFormat="1" ht="18" customHeight="1" x14ac:dyDescent="0.2">
      <c r="A36" s="38">
        <v>14</v>
      </c>
      <c r="B36" s="116" t="s">
        <v>667</v>
      </c>
      <c r="C36" s="116" t="s">
        <v>668</v>
      </c>
      <c r="D36" s="116" t="s">
        <v>669</v>
      </c>
      <c r="E36" s="116" t="s">
        <v>670</v>
      </c>
      <c r="F36" s="363" t="s">
        <v>332</v>
      </c>
      <c r="G36" s="362"/>
      <c r="H36" s="362"/>
      <c r="I36" s="362"/>
      <c r="J36" s="362"/>
      <c r="K36" s="396">
        <v>40</v>
      </c>
      <c r="L36" s="396"/>
      <c r="M36" s="396"/>
      <c r="N36" s="140">
        <v>49</v>
      </c>
      <c r="O36" s="80">
        <f t="shared" ref="O36:O41" si="4">SUM(G36:N36)</f>
        <v>89</v>
      </c>
      <c r="S36" s="9"/>
    </row>
    <row r="37" spans="1:21" s="4" customFormat="1" ht="20" customHeight="1" x14ac:dyDescent="0.2">
      <c r="A37" s="38">
        <v>15</v>
      </c>
      <c r="B37" s="117" t="s">
        <v>277</v>
      </c>
      <c r="C37" s="117" t="s">
        <v>239</v>
      </c>
      <c r="D37" s="117" t="s">
        <v>240</v>
      </c>
      <c r="E37" s="117" t="s">
        <v>241</v>
      </c>
      <c r="F37" s="117" t="s">
        <v>128</v>
      </c>
      <c r="G37" s="145">
        <v>34</v>
      </c>
      <c r="H37" s="100"/>
      <c r="I37" s="137"/>
      <c r="J37" s="100"/>
      <c r="K37" s="100"/>
      <c r="L37" s="100"/>
      <c r="M37" s="137"/>
      <c r="N37" s="134"/>
      <c r="O37" s="80">
        <f t="shared" si="4"/>
        <v>34</v>
      </c>
    </row>
    <row r="38" spans="1:21" ht="18" customHeight="1" x14ac:dyDescent="0.2">
      <c r="A38" s="38">
        <v>16</v>
      </c>
      <c r="B38" s="114" t="s">
        <v>594</v>
      </c>
      <c r="C38" s="114" t="s">
        <v>595</v>
      </c>
      <c r="D38" s="114" t="s">
        <v>596</v>
      </c>
      <c r="E38" s="114" t="s">
        <v>597</v>
      </c>
      <c r="F38" s="114" t="s">
        <v>31</v>
      </c>
      <c r="G38" s="207"/>
      <c r="H38" s="363"/>
      <c r="I38" s="140">
        <v>32</v>
      </c>
      <c r="J38" s="363"/>
      <c r="K38" s="363"/>
      <c r="L38" s="363"/>
      <c r="M38" s="140"/>
      <c r="N38" s="364"/>
      <c r="O38" s="80">
        <f t="shared" si="4"/>
        <v>32</v>
      </c>
    </row>
    <row r="39" spans="1:21" ht="19.5" customHeight="1" x14ac:dyDescent="0.2">
      <c r="A39" s="38">
        <v>16</v>
      </c>
      <c r="B39" s="150" t="s">
        <v>339</v>
      </c>
      <c r="C39" s="150" t="s">
        <v>340</v>
      </c>
      <c r="D39" s="114" t="s">
        <v>647</v>
      </c>
      <c r="E39" s="114" t="s">
        <v>623</v>
      </c>
      <c r="F39" s="114" t="s">
        <v>587</v>
      </c>
      <c r="G39" s="362"/>
      <c r="H39" s="362"/>
      <c r="I39" s="362"/>
      <c r="J39" s="362">
        <v>32</v>
      </c>
      <c r="K39" s="362"/>
      <c r="L39" s="362"/>
      <c r="M39" s="396"/>
      <c r="N39" s="140"/>
      <c r="O39" s="80">
        <f t="shared" si="4"/>
        <v>32</v>
      </c>
    </row>
    <row r="40" spans="1:21" ht="19.5" customHeight="1" x14ac:dyDescent="0.2">
      <c r="A40" s="38">
        <v>18</v>
      </c>
      <c r="B40" s="150" t="s">
        <v>339</v>
      </c>
      <c r="C40" s="150" t="s">
        <v>340</v>
      </c>
      <c r="D40" s="150" t="s">
        <v>211</v>
      </c>
      <c r="E40" s="150" t="s">
        <v>212</v>
      </c>
      <c r="F40" s="150" t="s">
        <v>587</v>
      </c>
      <c r="G40" s="206">
        <v>28</v>
      </c>
      <c r="H40" s="206"/>
      <c r="I40" s="206"/>
      <c r="J40" s="206"/>
      <c r="K40" s="206"/>
      <c r="L40" s="206"/>
      <c r="M40" s="206"/>
      <c r="N40" s="206"/>
      <c r="O40" s="208">
        <f t="shared" si="4"/>
        <v>28</v>
      </c>
    </row>
    <row r="41" spans="1:21" ht="19.5" customHeight="1" x14ac:dyDescent="0.2">
      <c r="A41" s="38">
        <v>19</v>
      </c>
      <c r="B41" s="365" t="s">
        <v>129</v>
      </c>
      <c r="C41" s="365" t="s">
        <v>130</v>
      </c>
      <c r="D41" s="365" t="s">
        <v>131</v>
      </c>
      <c r="E41" s="365" t="s">
        <v>132</v>
      </c>
      <c r="F41" s="365" t="s">
        <v>275</v>
      </c>
      <c r="G41" s="140">
        <v>27</v>
      </c>
      <c r="H41" s="140"/>
      <c r="I41" s="140"/>
      <c r="J41" s="140"/>
      <c r="K41" s="140"/>
      <c r="L41" s="140"/>
      <c r="M41" s="140"/>
      <c r="N41" s="140"/>
      <c r="O41" s="80">
        <f t="shared" si="4"/>
        <v>27</v>
      </c>
    </row>
    <row r="42" spans="1:21" ht="19.5" customHeight="1" x14ac:dyDescent="0.15">
      <c r="A42" s="20"/>
      <c r="B42" s="362"/>
      <c r="C42" s="362"/>
      <c r="D42" s="362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</row>
    <row r="43" spans="1:21" ht="19.5" customHeight="1" x14ac:dyDescent="0.15">
      <c r="A43" s="103"/>
      <c r="B43" s="362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</row>
    <row r="44" spans="1:21" ht="19.5" customHeight="1" thickBot="1" x14ac:dyDescent="0.2">
      <c r="A44" s="310"/>
      <c r="B44" s="249" t="s">
        <v>17</v>
      </c>
      <c r="C44" s="252"/>
      <c r="D44" s="752" t="s">
        <v>12</v>
      </c>
      <c r="E44" s="752"/>
      <c r="F44" s="752"/>
      <c r="G44" s="324"/>
      <c r="H44" s="324"/>
      <c r="I44" s="252"/>
      <c r="J44" s="252"/>
      <c r="K44" s="259"/>
      <c r="L44" s="252"/>
      <c r="M44" s="252"/>
      <c r="N44" s="252"/>
      <c r="O44" s="252"/>
    </row>
    <row r="45" spans="1:21" ht="27.75" hidden="1" customHeight="1" x14ac:dyDescent="0.15">
      <c r="A45" s="6" t="s">
        <v>0</v>
      </c>
      <c r="B45" s="14" t="s">
        <v>23</v>
      </c>
      <c r="C45" s="15" t="s">
        <v>5</v>
      </c>
      <c r="D45" s="15" t="s">
        <v>1</v>
      </c>
      <c r="E45" s="15" t="s">
        <v>2</v>
      </c>
      <c r="F45" s="15" t="s">
        <v>3</v>
      </c>
      <c r="G45" s="16" t="s">
        <v>11</v>
      </c>
      <c r="H45" s="10"/>
      <c r="I45" s="31"/>
      <c r="J45" s="40"/>
      <c r="K45" s="51"/>
      <c r="L45" s="31"/>
      <c r="M45" s="32"/>
      <c r="N45" s="32"/>
      <c r="O45" s="12" t="s">
        <v>9</v>
      </c>
    </row>
    <row r="46" spans="1:21" ht="32.25" customHeight="1" thickTop="1" thickBot="1" x14ac:dyDescent="0.2">
      <c r="A46" s="243" t="s">
        <v>28</v>
      </c>
      <c r="B46" s="244" t="s">
        <v>4</v>
      </c>
      <c r="C46" s="244" t="s">
        <v>5</v>
      </c>
      <c r="D46" s="244" t="s">
        <v>1</v>
      </c>
      <c r="E46" s="244" t="s">
        <v>2</v>
      </c>
      <c r="F46" s="245" t="s">
        <v>3</v>
      </c>
      <c r="G46" s="246" t="s">
        <v>311</v>
      </c>
      <c r="H46" s="244" t="s">
        <v>576</v>
      </c>
      <c r="I46" s="244" t="s">
        <v>593</v>
      </c>
      <c r="J46" s="244" t="s">
        <v>643</v>
      </c>
      <c r="K46" s="244" t="s">
        <v>660</v>
      </c>
      <c r="L46" s="246" t="s">
        <v>675</v>
      </c>
      <c r="M46" s="244" t="s">
        <v>695</v>
      </c>
      <c r="N46" s="244" t="s">
        <v>697</v>
      </c>
      <c r="O46" s="247" t="s">
        <v>9</v>
      </c>
      <c r="P46" s="24"/>
      <c r="Q46" s="24"/>
      <c r="R46" s="28"/>
    </row>
    <row r="47" spans="1:21" ht="19.5" customHeight="1" thickTop="1" x14ac:dyDescent="0.15">
      <c r="A47" s="551">
        <v>1</v>
      </c>
      <c r="B47" s="563" t="s">
        <v>64</v>
      </c>
      <c r="C47" s="563" t="s">
        <v>84</v>
      </c>
      <c r="D47" s="563" t="s">
        <v>577</v>
      </c>
      <c r="E47" s="563" t="s">
        <v>85</v>
      </c>
      <c r="F47" s="563" t="s">
        <v>37</v>
      </c>
      <c r="G47" s="564"/>
      <c r="H47" s="564">
        <v>57</v>
      </c>
      <c r="I47" s="564">
        <v>64</v>
      </c>
      <c r="J47" s="564">
        <v>56</v>
      </c>
      <c r="K47" s="564">
        <v>63</v>
      </c>
      <c r="L47" s="565"/>
      <c r="M47" s="564">
        <v>57</v>
      </c>
      <c r="N47" s="564">
        <v>62</v>
      </c>
      <c r="O47" s="535">
        <f>SUM(G47:N47)-J47-H47</f>
        <v>246</v>
      </c>
      <c r="P47" s="41"/>
      <c r="Q47" s="23"/>
      <c r="R47" s="27"/>
    </row>
    <row r="48" spans="1:21" ht="17.25" customHeight="1" x14ac:dyDescent="0.2">
      <c r="A48" s="554">
        <v>2</v>
      </c>
      <c r="B48" s="560" t="s">
        <v>57</v>
      </c>
      <c r="C48" s="560" t="s">
        <v>58</v>
      </c>
      <c r="D48" s="560" t="s">
        <v>59</v>
      </c>
      <c r="E48" s="560" t="s">
        <v>60</v>
      </c>
      <c r="F48" s="560" t="s">
        <v>61</v>
      </c>
      <c r="G48" s="561">
        <v>57</v>
      </c>
      <c r="H48" s="561"/>
      <c r="I48" s="561">
        <v>55</v>
      </c>
      <c r="J48" s="561"/>
      <c r="K48" s="566">
        <v>54</v>
      </c>
      <c r="L48" s="561">
        <v>55</v>
      </c>
      <c r="M48" s="561"/>
      <c r="N48" s="561">
        <v>57</v>
      </c>
      <c r="O48" s="562">
        <f>SUM(G48:N48)-K48</f>
        <v>224</v>
      </c>
      <c r="P48" s="41"/>
      <c r="Q48" s="5"/>
      <c r="R48" s="27"/>
      <c r="U48" s="11" t="s">
        <v>10</v>
      </c>
    </row>
    <row r="49" spans="1:21" s="4" customFormat="1" ht="17.25" customHeight="1" thickBot="1" x14ac:dyDescent="0.25">
      <c r="A49" s="555">
        <v>3</v>
      </c>
      <c r="B49" s="567" t="s">
        <v>64</v>
      </c>
      <c r="C49" s="567" t="s">
        <v>65</v>
      </c>
      <c r="D49" s="567" t="s">
        <v>66</v>
      </c>
      <c r="E49" s="567" t="s">
        <v>67</v>
      </c>
      <c r="F49" s="567" t="s">
        <v>33</v>
      </c>
      <c r="G49" s="531">
        <v>53</v>
      </c>
      <c r="H49" s="531">
        <v>52</v>
      </c>
      <c r="I49" s="531"/>
      <c r="J49" s="531">
        <v>51</v>
      </c>
      <c r="K49" s="531"/>
      <c r="L49" s="531">
        <v>50</v>
      </c>
      <c r="M49" s="531">
        <v>52</v>
      </c>
      <c r="N49" s="531">
        <v>49</v>
      </c>
      <c r="O49" s="550">
        <f>SUM(G49:N49)-L49-N49</f>
        <v>208</v>
      </c>
      <c r="P49" s="44"/>
      <c r="R49" s="27"/>
    </row>
    <row r="50" spans="1:21" s="4" customFormat="1" ht="18" customHeight="1" thickTop="1" x14ac:dyDescent="0.2">
      <c r="A50" s="369">
        <v>4</v>
      </c>
      <c r="B50" s="373" t="s">
        <v>62</v>
      </c>
      <c r="C50" s="373" t="s">
        <v>342</v>
      </c>
      <c r="D50" s="373" t="s">
        <v>63</v>
      </c>
      <c r="E50" s="373" t="s">
        <v>343</v>
      </c>
      <c r="F50" s="373" t="s">
        <v>33</v>
      </c>
      <c r="G50" s="168">
        <v>43</v>
      </c>
      <c r="H50" s="168"/>
      <c r="I50" s="168"/>
      <c r="J50" s="168">
        <v>47</v>
      </c>
      <c r="K50" s="168"/>
      <c r="L50" s="168"/>
      <c r="M50" s="168">
        <v>48</v>
      </c>
      <c r="N50" s="168">
        <v>46</v>
      </c>
      <c r="O50" s="210">
        <f t="shared" ref="O50" si="5">SUM(G50:N50)</f>
        <v>184</v>
      </c>
      <c r="P50" s="44"/>
      <c r="Q50" s="9"/>
    </row>
    <row r="51" spans="1:21" s="4" customFormat="1" ht="20" customHeight="1" x14ac:dyDescent="0.2">
      <c r="A51" s="20">
        <v>5</v>
      </c>
      <c r="B51" s="365" t="s">
        <v>228</v>
      </c>
      <c r="C51" s="365" t="s">
        <v>276</v>
      </c>
      <c r="D51" s="365" t="s">
        <v>224</v>
      </c>
      <c r="E51" s="365" t="s">
        <v>225</v>
      </c>
      <c r="F51" s="365" t="s">
        <v>37</v>
      </c>
      <c r="G51" s="140">
        <v>34</v>
      </c>
      <c r="H51" s="140">
        <v>38</v>
      </c>
      <c r="I51" s="140">
        <v>36</v>
      </c>
      <c r="J51" s="140">
        <v>43</v>
      </c>
      <c r="K51" s="140">
        <v>44</v>
      </c>
      <c r="L51" s="140">
        <v>42</v>
      </c>
      <c r="M51" s="140">
        <v>44</v>
      </c>
      <c r="N51" s="140">
        <v>40</v>
      </c>
      <c r="O51" s="80">
        <f>SUM(G51:N51)-G51-I51-L51-H51</f>
        <v>171</v>
      </c>
      <c r="P51" s="44"/>
    </row>
    <row r="52" spans="1:21" s="4" customFormat="1" ht="20" customHeight="1" x14ac:dyDescent="0.2">
      <c r="A52" s="20">
        <v>6</v>
      </c>
      <c r="B52" s="365" t="s">
        <v>91</v>
      </c>
      <c r="C52" s="365" t="s">
        <v>92</v>
      </c>
      <c r="D52" s="371" t="s">
        <v>93</v>
      </c>
      <c r="E52" s="371" t="s">
        <v>94</v>
      </c>
      <c r="F52" s="365" t="s">
        <v>33</v>
      </c>
      <c r="G52" s="138">
        <v>34</v>
      </c>
      <c r="H52" s="140">
        <v>35</v>
      </c>
      <c r="I52" s="140">
        <v>34</v>
      </c>
      <c r="J52" s="140"/>
      <c r="K52" s="140">
        <v>47</v>
      </c>
      <c r="L52" s="140">
        <v>39</v>
      </c>
      <c r="M52" s="140"/>
      <c r="N52" s="140">
        <v>38</v>
      </c>
      <c r="O52" s="80">
        <f>SUM(G52:N52)-G52-I52</f>
        <v>159</v>
      </c>
      <c r="P52" s="44"/>
    </row>
    <row r="53" spans="1:21" s="4" customFormat="1" ht="20" customHeight="1" x14ac:dyDescent="0.2">
      <c r="A53" s="369">
        <v>7</v>
      </c>
      <c r="B53" s="365" t="s">
        <v>600</v>
      </c>
      <c r="C53" s="365" t="s">
        <v>601</v>
      </c>
      <c r="D53" s="365" t="s">
        <v>602</v>
      </c>
      <c r="E53" s="365" t="s">
        <v>603</v>
      </c>
      <c r="F53" s="365" t="s">
        <v>332</v>
      </c>
      <c r="G53" s="140"/>
      <c r="H53" s="140"/>
      <c r="I53" s="140">
        <v>48</v>
      </c>
      <c r="J53" s="140"/>
      <c r="K53" s="140">
        <v>58</v>
      </c>
      <c r="L53" s="140"/>
      <c r="M53" s="140"/>
      <c r="N53" s="140">
        <v>53</v>
      </c>
      <c r="O53" s="80">
        <f>SUM(G53:N53)</f>
        <v>159</v>
      </c>
      <c r="P53" s="212"/>
    </row>
    <row r="54" spans="1:21" s="4" customFormat="1" ht="20" customHeight="1" x14ac:dyDescent="0.15">
      <c r="A54" s="20">
        <v>8</v>
      </c>
      <c r="B54" s="100" t="s">
        <v>578</v>
      </c>
      <c r="C54" s="100" t="s">
        <v>537</v>
      </c>
      <c r="D54" s="100" t="s">
        <v>579</v>
      </c>
      <c r="E54" s="100" t="s">
        <v>580</v>
      </c>
      <c r="F54" s="100" t="s">
        <v>33</v>
      </c>
      <c r="G54" s="85"/>
      <c r="H54" s="85">
        <v>41</v>
      </c>
      <c r="I54" s="95">
        <v>45</v>
      </c>
      <c r="J54" s="85"/>
      <c r="K54" s="85"/>
      <c r="L54" s="85">
        <v>36</v>
      </c>
      <c r="M54" s="85"/>
      <c r="N54" s="85">
        <v>36</v>
      </c>
      <c r="O54" s="101">
        <f>SUM(G54:N54)</f>
        <v>158</v>
      </c>
      <c r="P54" s="212"/>
    </row>
    <row r="55" spans="1:21" ht="19.5" customHeight="1" x14ac:dyDescent="0.2">
      <c r="A55" s="20">
        <v>9</v>
      </c>
      <c r="B55" s="373" t="s">
        <v>87</v>
      </c>
      <c r="C55" s="373" t="s">
        <v>88</v>
      </c>
      <c r="D55" s="373" t="s">
        <v>89</v>
      </c>
      <c r="E55" s="373" t="s">
        <v>90</v>
      </c>
      <c r="F55" s="373" t="s">
        <v>33</v>
      </c>
      <c r="G55" s="168">
        <v>46</v>
      </c>
      <c r="H55" s="168">
        <v>44</v>
      </c>
      <c r="I55" s="168">
        <v>51</v>
      </c>
      <c r="J55" s="168"/>
      <c r="K55" s="168"/>
      <c r="L55" s="168"/>
      <c r="M55" s="168"/>
      <c r="N55" s="168"/>
      <c r="O55" s="210">
        <f t="shared" ref="O55:O56" si="6">SUM(G55:N55)</f>
        <v>141</v>
      </c>
      <c r="P55" s="41"/>
      <c r="R55" s="75"/>
    </row>
    <row r="56" spans="1:21" ht="19.5" customHeight="1" x14ac:dyDescent="0.2">
      <c r="A56" s="20">
        <v>10</v>
      </c>
      <c r="B56" s="365" t="s">
        <v>69</v>
      </c>
      <c r="C56" s="365" t="s">
        <v>70</v>
      </c>
      <c r="D56" s="365" t="s">
        <v>71</v>
      </c>
      <c r="E56" s="365" t="s">
        <v>72</v>
      </c>
      <c r="F56" s="365" t="s">
        <v>33</v>
      </c>
      <c r="G56" s="140">
        <v>49</v>
      </c>
      <c r="H56" s="140">
        <v>48</v>
      </c>
      <c r="I56" s="140">
        <v>42</v>
      </c>
      <c r="J56" s="140"/>
      <c r="K56" s="140"/>
      <c r="L56" s="140"/>
      <c r="M56" s="140"/>
      <c r="N56" s="140"/>
      <c r="O56" s="80">
        <f t="shared" si="6"/>
        <v>139</v>
      </c>
      <c r="P56" s="41"/>
      <c r="U56" s="11" t="s">
        <v>10</v>
      </c>
    </row>
    <row r="57" spans="1:21" ht="19.5" customHeight="1" x14ac:dyDescent="0.2">
      <c r="A57" s="20">
        <v>11</v>
      </c>
      <c r="B57" s="116" t="s">
        <v>673</v>
      </c>
      <c r="C57" s="116" t="s">
        <v>674</v>
      </c>
      <c r="D57" s="116" t="s">
        <v>392</v>
      </c>
      <c r="E57" s="116" t="s">
        <v>125</v>
      </c>
      <c r="F57" s="116" t="s">
        <v>32</v>
      </c>
      <c r="G57" s="223"/>
      <c r="H57" s="223"/>
      <c r="I57" s="223"/>
      <c r="J57" s="223"/>
      <c r="K57" s="395">
        <v>50</v>
      </c>
      <c r="L57" s="362">
        <v>46</v>
      </c>
      <c r="M57" s="362"/>
      <c r="N57" s="362">
        <v>30</v>
      </c>
      <c r="O57" s="101">
        <f>SUM(G57:N57)</f>
        <v>126</v>
      </c>
      <c r="P57" s="41"/>
    </row>
    <row r="58" spans="1:21" ht="19.5" customHeight="1" x14ac:dyDescent="0.2">
      <c r="A58" s="20">
        <v>12</v>
      </c>
      <c r="B58" s="365" t="s">
        <v>243</v>
      </c>
      <c r="C58" s="365" t="s">
        <v>244</v>
      </c>
      <c r="D58" s="365" t="s">
        <v>287</v>
      </c>
      <c r="E58" s="365" t="s">
        <v>245</v>
      </c>
      <c r="F58" s="365" t="s">
        <v>341</v>
      </c>
      <c r="G58" s="140">
        <v>62</v>
      </c>
      <c r="H58" s="138"/>
      <c r="I58" s="138">
        <v>59</v>
      </c>
      <c r="J58" s="138"/>
      <c r="K58" s="138"/>
      <c r="L58" s="138"/>
      <c r="M58" s="140"/>
      <c r="N58" s="140"/>
      <c r="O58" s="80">
        <f>SUM(G58:N58)</f>
        <v>121</v>
      </c>
      <c r="P58" s="41"/>
    </row>
    <row r="59" spans="1:21" ht="19.5" customHeight="1" x14ac:dyDescent="0.2">
      <c r="A59" s="369">
        <v>13</v>
      </c>
      <c r="B59" s="365" t="s">
        <v>77</v>
      </c>
      <c r="C59" s="365" t="s">
        <v>78</v>
      </c>
      <c r="D59" s="365" t="s">
        <v>79</v>
      </c>
      <c r="E59" s="365" t="s">
        <v>80</v>
      </c>
      <c r="F59" s="365" t="s">
        <v>275</v>
      </c>
      <c r="G59" s="138">
        <v>34</v>
      </c>
      <c r="H59" s="140"/>
      <c r="I59" s="140">
        <v>28</v>
      </c>
      <c r="J59" s="140">
        <v>40</v>
      </c>
      <c r="K59" s="140"/>
      <c r="L59" s="140"/>
      <c r="M59" s="140"/>
      <c r="N59" s="140"/>
      <c r="O59" s="80">
        <f>SUM(G59:N59)</f>
        <v>102</v>
      </c>
      <c r="P59" s="41"/>
    </row>
    <row r="60" spans="1:21" ht="19.5" customHeight="1" x14ac:dyDescent="0.2">
      <c r="A60" s="20">
        <v>14</v>
      </c>
      <c r="B60" s="365" t="s">
        <v>548</v>
      </c>
      <c r="C60" s="365" t="s">
        <v>606</v>
      </c>
      <c r="D60" s="365" t="s">
        <v>607</v>
      </c>
      <c r="E60" s="365" t="s">
        <v>608</v>
      </c>
      <c r="F60" s="114" t="s">
        <v>332</v>
      </c>
      <c r="G60" s="138"/>
      <c r="H60" s="140"/>
      <c r="I60" s="140">
        <v>30</v>
      </c>
      <c r="J60" s="140"/>
      <c r="K60" s="140">
        <v>41</v>
      </c>
      <c r="L60" s="140"/>
      <c r="M60" s="140"/>
      <c r="N60" s="140">
        <v>28</v>
      </c>
      <c r="O60" s="80">
        <f>SUM(G60:N60)</f>
        <v>99</v>
      </c>
    </row>
    <row r="61" spans="1:21" ht="19.5" customHeight="1" x14ac:dyDescent="0.2">
      <c r="A61" s="20">
        <v>15</v>
      </c>
      <c r="B61" s="365" t="s">
        <v>68</v>
      </c>
      <c r="C61" s="365" t="s">
        <v>344</v>
      </c>
      <c r="D61" s="365" t="s">
        <v>219</v>
      </c>
      <c r="E61" s="365" t="s">
        <v>345</v>
      </c>
      <c r="F61" s="365" t="s">
        <v>37</v>
      </c>
      <c r="G61" s="140">
        <v>40</v>
      </c>
      <c r="H61" s="140"/>
      <c r="I61" s="140">
        <v>40</v>
      </c>
      <c r="J61" s="140"/>
      <c r="K61" s="140"/>
      <c r="L61" s="140"/>
      <c r="M61" s="140"/>
      <c r="N61" s="140"/>
      <c r="O61" s="80">
        <f t="shared" ref="O61:O65" si="7">SUM(G61:N61)</f>
        <v>80</v>
      </c>
      <c r="P61" s="41"/>
    </row>
    <row r="62" spans="1:21" ht="19.5" customHeight="1" x14ac:dyDescent="0.2">
      <c r="A62" s="20">
        <v>16</v>
      </c>
      <c r="B62" s="365" t="s">
        <v>236</v>
      </c>
      <c r="C62" s="365" t="s">
        <v>266</v>
      </c>
      <c r="D62" s="365" t="s">
        <v>267</v>
      </c>
      <c r="E62" s="365" t="s">
        <v>268</v>
      </c>
      <c r="F62" s="365" t="s">
        <v>61</v>
      </c>
      <c r="G62" s="140">
        <v>38</v>
      </c>
      <c r="H62" s="138"/>
      <c r="I62" s="138">
        <v>38</v>
      </c>
      <c r="J62" s="138"/>
      <c r="K62" s="138"/>
      <c r="L62" s="138"/>
      <c r="M62" s="140"/>
      <c r="N62" s="140"/>
      <c r="O62" s="80">
        <f t="shared" si="7"/>
        <v>76</v>
      </c>
      <c r="P62" s="41"/>
      <c r="Q62" s="75"/>
    </row>
    <row r="63" spans="1:21" ht="19.5" customHeight="1" x14ac:dyDescent="0.2">
      <c r="A63" s="20">
        <v>17</v>
      </c>
      <c r="B63" s="511" t="s">
        <v>581</v>
      </c>
      <c r="C63" s="511" t="s">
        <v>582</v>
      </c>
      <c r="D63" s="511" t="s">
        <v>369</v>
      </c>
      <c r="E63" s="511" t="s">
        <v>370</v>
      </c>
      <c r="F63" s="505" t="s">
        <v>694</v>
      </c>
      <c r="G63" s="140"/>
      <c r="H63" s="140"/>
      <c r="I63" s="140"/>
      <c r="J63" s="140"/>
      <c r="K63" s="140"/>
      <c r="L63" s="140"/>
      <c r="M63" s="140">
        <v>41</v>
      </c>
      <c r="N63" s="140">
        <v>32</v>
      </c>
      <c r="O63" s="80">
        <f>SUM(G63:N63)</f>
        <v>73</v>
      </c>
      <c r="P63" s="41"/>
    </row>
    <row r="64" spans="1:21" ht="19.5" customHeight="1" x14ac:dyDescent="0.2">
      <c r="A64" s="20">
        <v>18</v>
      </c>
      <c r="B64" s="365" t="s">
        <v>74</v>
      </c>
      <c r="C64" s="365" t="s">
        <v>75</v>
      </c>
      <c r="D64" s="365" t="s">
        <v>346</v>
      </c>
      <c r="E64" s="365" t="s">
        <v>76</v>
      </c>
      <c r="F64" s="365" t="s">
        <v>33</v>
      </c>
      <c r="G64" s="140">
        <v>36</v>
      </c>
      <c r="H64" s="140">
        <v>33</v>
      </c>
      <c r="I64" s="140"/>
      <c r="J64" s="140"/>
      <c r="K64" s="140"/>
      <c r="L64" s="140"/>
      <c r="M64" s="140"/>
      <c r="N64" s="140"/>
      <c r="O64" s="80">
        <f t="shared" si="7"/>
        <v>69</v>
      </c>
      <c r="P64" s="41"/>
    </row>
    <row r="65" spans="1:20" ht="19.5" customHeight="1" x14ac:dyDescent="0.2">
      <c r="A65" s="20">
        <v>19</v>
      </c>
      <c r="B65" s="365" t="s">
        <v>347</v>
      </c>
      <c r="C65" s="365" t="s">
        <v>264</v>
      </c>
      <c r="D65" s="365" t="s">
        <v>73</v>
      </c>
      <c r="E65" s="365" t="s">
        <v>265</v>
      </c>
      <c r="F65" s="365" t="s">
        <v>51</v>
      </c>
      <c r="G65" s="140">
        <v>28</v>
      </c>
      <c r="H65" s="140"/>
      <c r="I65" s="140">
        <v>29</v>
      </c>
      <c r="J65" s="140"/>
      <c r="K65" s="140"/>
      <c r="L65" s="140"/>
      <c r="M65" s="140"/>
      <c r="N65" s="140"/>
      <c r="O65" s="80">
        <f t="shared" si="7"/>
        <v>57</v>
      </c>
      <c r="P65" s="41"/>
    </row>
    <row r="66" spans="1:20" ht="19.5" customHeight="1" x14ac:dyDescent="0.2">
      <c r="A66" s="20">
        <v>20</v>
      </c>
      <c r="B66" s="365" t="s">
        <v>604</v>
      </c>
      <c r="C66" s="365" t="s">
        <v>522</v>
      </c>
      <c r="D66" s="365" t="s">
        <v>605</v>
      </c>
      <c r="E66" s="365" t="s">
        <v>535</v>
      </c>
      <c r="F66" s="365" t="s">
        <v>38</v>
      </c>
      <c r="G66" s="138"/>
      <c r="H66" s="140"/>
      <c r="I66" s="140">
        <v>32</v>
      </c>
      <c r="J66" s="140"/>
      <c r="K66" s="140"/>
      <c r="L66" s="140"/>
      <c r="M66" s="140"/>
      <c r="N66" s="140"/>
      <c r="O66" s="80">
        <f>SUM(G66:N66)</f>
        <v>32</v>
      </c>
      <c r="P66" s="41"/>
    </row>
    <row r="67" spans="1:20" ht="19.5" customHeight="1" x14ac:dyDescent="0.2">
      <c r="A67" s="20">
        <v>21</v>
      </c>
      <c r="B67" s="124" t="s">
        <v>281</v>
      </c>
      <c r="C67" s="124" t="s">
        <v>348</v>
      </c>
      <c r="D67" s="124" t="s">
        <v>221</v>
      </c>
      <c r="E67" s="124" t="s">
        <v>222</v>
      </c>
      <c r="F67" s="124" t="s">
        <v>37</v>
      </c>
      <c r="G67" s="137">
        <v>27</v>
      </c>
      <c r="H67" s="137"/>
      <c r="I67" s="137"/>
      <c r="J67" s="137"/>
      <c r="K67" s="137"/>
      <c r="L67" s="137"/>
      <c r="M67" s="137"/>
      <c r="N67" s="137"/>
      <c r="O67" s="101">
        <f>SUM(G67:N67)</f>
        <v>27</v>
      </c>
      <c r="P67" s="41"/>
    </row>
    <row r="68" spans="1:20" ht="19.5" customHeight="1" x14ac:dyDescent="0.15">
      <c r="A68" s="20"/>
      <c r="B68" s="362"/>
      <c r="C68" s="362"/>
      <c r="D68" s="362"/>
      <c r="E68" s="362"/>
      <c r="F68" s="362"/>
      <c r="G68" s="362"/>
      <c r="H68" s="362"/>
      <c r="I68" s="362"/>
      <c r="J68" s="362"/>
      <c r="K68" s="362"/>
      <c r="L68" s="362"/>
      <c r="M68" s="362"/>
      <c r="N68" s="362"/>
      <c r="O68" s="362"/>
      <c r="P68" s="41"/>
    </row>
    <row r="69" spans="1:20" ht="19.5" customHeight="1" x14ac:dyDescent="0.15">
      <c r="A69" s="20"/>
      <c r="B69" s="362"/>
      <c r="C69" s="362"/>
      <c r="D69" s="362"/>
      <c r="E69" s="362"/>
      <c r="F69" s="362"/>
      <c r="G69" s="362"/>
      <c r="H69" s="362"/>
      <c r="I69" s="362"/>
      <c r="J69" s="362"/>
      <c r="K69" s="362"/>
      <c r="L69" s="362"/>
      <c r="M69" s="362"/>
      <c r="N69" s="362"/>
      <c r="O69" s="362"/>
      <c r="P69" s="41"/>
    </row>
    <row r="70" spans="1:20" ht="19.5" customHeight="1" thickBot="1" x14ac:dyDescent="0.2">
      <c r="A70" s="310"/>
      <c r="B70" s="249" t="s">
        <v>7</v>
      </c>
      <c r="C70" s="273"/>
      <c r="D70" s="753" t="s">
        <v>12</v>
      </c>
      <c r="E70" s="753"/>
      <c r="F70" s="753"/>
      <c r="G70" s="272"/>
      <c r="H70" s="272"/>
      <c r="I70" s="273"/>
      <c r="J70" s="273"/>
      <c r="K70" s="273"/>
      <c r="L70" s="273"/>
      <c r="M70" s="273"/>
      <c r="N70" s="273"/>
      <c r="O70" s="273"/>
    </row>
    <row r="71" spans="1:20" ht="33" customHeight="1" thickTop="1" thickBot="1" x14ac:dyDescent="0.2">
      <c r="A71" s="346" t="s">
        <v>28</v>
      </c>
      <c r="B71" s="244" t="s">
        <v>23</v>
      </c>
      <c r="C71" s="244" t="s">
        <v>24</v>
      </c>
      <c r="D71" s="244" t="s">
        <v>25</v>
      </c>
      <c r="E71" s="244" t="s">
        <v>26</v>
      </c>
      <c r="F71" s="244" t="s">
        <v>3</v>
      </c>
      <c r="G71" s="246" t="s">
        <v>493</v>
      </c>
      <c r="H71" s="244" t="s">
        <v>576</v>
      </c>
      <c r="I71" s="244" t="s">
        <v>593</v>
      </c>
      <c r="J71" s="244" t="s">
        <v>643</v>
      </c>
      <c r="K71" s="244" t="s">
        <v>660</v>
      </c>
      <c r="L71" s="246" t="s">
        <v>675</v>
      </c>
      <c r="M71" s="448" t="s">
        <v>695</v>
      </c>
      <c r="N71" s="244" t="s">
        <v>697</v>
      </c>
      <c r="O71" s="347" t="s">
        <v>9</v>
      </c>
      <c r="P71" s="132"/>
      <c r="Q71" s="132"/>
      <c r="R71" s="28"/>
    </row>
    <row r="72" spans="1:20" ht="19.5" customHeight="1" thickTop="1" x14ac:dyDescent="0.2">
      <c r="A72" s="551">
        <v>1</v>
      </c>
      <c r="B72" s="524" t="s">
        <v>121</v>
      </c>
      <c r="C72" s="524" t="s">
        <v>249</v>
      </c>
      <c r="D72" s="524" t="s">
        <v>250</v>
      </c>
      <c r="E72" s="524" t="s">
        <v>251</v>
      </c>
      <c r="F72" s="524" t="s">
        <v>37</v>
      </c>
      <c r="G72" s="525">
        <v>62</v>
      </c>
      <c r="H72" s="568"/>
      <c r="I72" s="525">
        <v>64</v>
      </c>
      <c r="J72" s="525"/>
      <c r="K72" s="553">
        <v>63</v>
      </c>
      <c r="L72" s="553"/>
      <c r="M72" s="525">
        <v>57</v>
      </c>
      <c r="N72" s="525">
        <v>62</v>
      </c>
      <c r="O72" s="535">
        <f>SUM(G72:N72)-M72</f>
        <v>251</v>
      </c>
      <c r="P72" s="41"/>
      <c r="Q72" s="41"/>
      <c r="R72" s="42"/>
    </row>
    <row r="73" spans="1:20" ht="19.5" customHeight="1" x14ac:dyDescent="0.2">
      <c r="A73" s="554">
        <v>2</v>
      </c>
      <c r="B73" s="514" t="s">
        <v>43</v>
      </c>
      <c r="C73" s="514" t="s">
        <v>252</v>
      </c>
      <c r="D73" s="514" t="s">
        <v>253</v>
      </c>
      <c r="E73" s="514" t="s">
        <v>251</v>
      </c>
      <c r="F73" s="514" t="s">
        <v>37</v>
      </c>
      <c r="G73" s="467">
        <v>57</v>
      </c>
      <c r="H73" s="465"/>
      <c r="I73" s="465">
        <v>59</v>
      </c>
      <c r="J73" s="465"/>
      <c r="K73" s="465">
        <v>58</v>
      </c>
      <c r="L73" s="465"/>
      <c r="M73" s="467"/>
      <c r="N73" s="467">
        <v>57</v>
      </c>
      <c r="O73" s="546">
        <f t="shared" ref="O73" si="8">SUM(G73:N73)</f>
        <v>231</v>
      </c>
      <c r="P73" s="42"/>
      <c r="Q73" s="41"/>
      <c r="R73" s="42"/>
    </row>
    <row r="74" spans="1:20" ht="18.75" customHeight="1" thickBot="1" x14ac:dyDescent="0.25">
      <c r="A74" s="555">
        <v>3</v>
      </c>
      <c r="B74" s="530" t="s">
        <v>43</v>
      </c>
      <c r="C74" s="530" t="s">
        <v>54</v>
      </c>
      <c r="D74" s="530" t="s">
        <v>55</v>
      </c>
      <c r="E74" s="530" t="s">
        <v>56</v>
      </c>
      <c r="F74" s="530" t="s">
        <v>33</v>
      </c>
      <c r="G74" s="531">
        <v>53</v>
      </c>
      <c r="H74" s="542">
        <v>57</v>
      </c>
      <c r="I74" s="542"/>
      <c r="J74" s="542"/>
      <c r="K74" s="542"/>
      <c r="L74" s="542">
        <v>55</v>
      </c>
      <c r="M74" s="531"/>
      <c r="N74" s="531">
        <v>53</v>
      </c>
      <c r="O74" s="550">
        <f t="shared" ref="O74" si="9">SUM(G74:N74)</f>
        <v>218</v>
      </c>
      <c r="P74" s="45"/>
      <c r="R74" s="42"/>
    </row>
    <row r="75" spans="1:20" ht="18.75" customHeight="1" thickTop="1" x14ac:dyDescent="0.2">
      <c r="A75" s="369">
        <v>4</v>
      </c>
      <c r="B75" s="209" t="s">
        <v>609</v>
      </c>
      <c r="C75" s="209" t="s">
        <v>544</v>
      </c>
      <c r="D75" s="209" t="s">
        <v>440</v>
      </c>
      <c r="E75" s="209" t="s">
        <v>545</v>
      </c>
      <c r="F75" s="209" t="s">
        <v>38</v>
      </c>
      <c r="G75" s="168"/>
      <c r="H75" s="169"/>
      <c r="I75" s="169">
        <v>55</v>
      </c>
      <c r="J75" s="169"/>
      <c r="K75" s="169">
        <v>54</v>
      </c>
      <c r="L75" s="169"/>
      <c r="M75" s="168">
        <v>52</v>
      </c>
      <c r="N75" s="168"/>
      <c r="O75" s="210">
        <f t="shared" ref="O75:O81" si="10">SUM(G75:N75)</f>
        <v>161</v>
      </c>
      <c r="P75" s="45"/>
      <c r="R75" s="42"/>
    </row>
    <row r="76" spans="1:20" s="4" customFormat="1" ht="18" customHeight="1" x14ac:dyDescent="0.2">
      <c r="A76" s="20">
        <v>5</v>
      </c>
      <c r="B76" s="117" t="s">
        <v>581</v>
      </c>
      <c r="C76" s="117" t="s">
        <v>582</v>
      </c>
      <c r="D76" s="117" t="s">
        <v>583</v>
      </c>
      <c r="E76" s="117" t="s">
        <v>584</v>
      </c>
      <c r="F76" s="117" t="s">
        <v>275</v>
      </c>
      <c r="G76" s="137"/>
      <c r="H76" s="203">
        <v>52</v>
      </c>
      <c r="I76" s="203"/>
      <c r="J76" s="203">
        <v>56</v>
      </c>
      <c r="K76" s="142"/>
      <c r="L76" s="374"/>
      <c r="M76" s="203"/>
      <c r="N76" s="203"/>
      <c r="O76" s="101">
        <f t="shared" si="10"/>
        <v>108</v>
      </c>
      <c r="P76" s="63"/>
    </row>
    <row r="77" spans="1:20" s="4" customFormat="1" ht="18" customHeight="1" x14ac:dyDescent="0.2">
      <c r="A77" s="20">
        <v>6</v>
      </c>
      <c r="B77" s="495" t="s">
        <v>677</v>
      </c>
      <c r="C77" s="495" t="s">
        <v>678</v>
      </c>
      <c r="D77" s="495" t="s">
        <v>679</v>
      </c>
      <c r="E77" s="495" t="s">
        <v>680</v>
      </c>
      <c r="F77" s="498" t="s">
        <v>61</v>
      </c>
      <c r="G77" s="140"/>
      <c r="H77" s="140"/>
      <c r="I77" s="140"/>
      <c r="J77" s="140"/>
      <c r="K77" s="138"/>
      <c r="L77" s="138">
        <v>50</v>
      </c>
      <c r="M77" s="140"/>
      <c r="N77" s="140"/>
      <c r="O77" s="101">
        <f t="shared" si="10"/>
        <v>50</v>
      </c>
      <c r="P77" s="63"/>
    </row>
    <row r="78" spans="1:20" s="4" customFormat="1" ht="18" customHeight="1" x14ac:dyDescent="0.2">
      <c r="A78" s="20">
        <v>7</v>
      </c>
      <c r="B78" s="495" t="s">
        <v>699</v>
      </c>
      <c r="C78" s="495" t="s">
        <v>700</v>
      </c>
      <c r="D78" s="495" t="s">
        <v>701</v>
      </c>
      <c r="E78" s="495" t="s">
        <v>702</v>
      </c>
      <c r="F78" s="498" t="s">
        <v>37</v>
      </c>
      <c r="G78" s="140"/>
      <c r="H78" s="140"/>
      <c r="I78" s="140"/>
      <c r="J78" s="140"/>
      <c r="K78" s="138"/>
      <c r="L78" s="138"/>
      <c r="M78" s="140"/>
      <c r="N78" s="140">
        <v>49</v>
      </c>
      <c r="O78" s="101">
        <f t="shared" si="10"/>
        <v>49</v>
      </c>
      <c r="P78" s="63"/>
    </row>
    <row r="79" spans="1:20" s="4" customFormat="1" ht="17.25" customHeight="1" x14ac:dyDescent="0.2">
      <c r="A79" s="20">
        <v>7</v>
      </c>
      <c r="B79" s="117" t="s">
        <v>246</v>
      </c>
      <c r="C79" s="117" t="s">
        <v>247</v>
      </c>
      <c r="D79" s="117" t="s">
        <v>254</v>
      </c>
      <c r="E79" s="117" t="s">
        <v>255</v>
      </c>
      <c r="F79" s="117" t="s">
        <v>51</v>
      </c>
      <c r="G79" s="137">
        <v>49</v>
      </c>
      <c r="H79" s="160"/>
      <c r="I79" s="160"/>
      <c r="J79" s="160"/>
      <c r="K79" s="160"/>
      <c r="L79" s="160"/>
      <c r="M79" s="160"/>
      <c r="N79" s="137"/>
      <c r="O79" s="101">
        <f t="shared" si="10"/>
        <v>49</v>
      </c>
      <c r="P79" s="63"/>
      <c r="T79" s="9" t="s">
        <v>10</v>
      </c>
    </row>
    <row r="80" spans="1:20" s="4" customFormat="1" ht="17.25" customHeight="1" x14ac:dyDescent="0.2">
      <c r="A80" s="20">
        <v>9</v>
      </c>
      <c r="B80" s="495" t="s">
        <v>552</v>
      </c>
      <c r="C80" s="495" t="s">
        <v>553</v>
      </c>
      <c r="D80" s="495" t="s">
        <v>554</v>
      </c>
      <c r="E80" s="495" t="s">
        <v>555</v>
      </c>
      <c r="F80" s="505" t="s">
        <v>275</v>
      </c>
      <c r="G80" s="206"/>
      <c r="H80" s="452"/>
      <c r="I80" s="452"/>
      <c r="J80" s="452"/>
      <c r="K80" s="452"/>
      <c r="L80" s="452"/>
      <c r="M80" s="452">
        <v>48</v>
      </c>
      <c r="N80" s="206"/>
      <c r="O80" s="101">
        <f t="shared" si="10"/>
        <v>48</v>
      </c>
      <c r="P80" s="63"/>
      <c r="T80" s="9"/>
    </row>
    <row r="81" spans="1:20" s="4" customFormat="1" ht="16.5" customHeight="1" x14ac:dyDescent="0.2">
      <c r="A81" s="20">
        <v>10</v>
      </c>
      <c r="B81" s="150" t="s">
        <v>52</v>
      </c>
      <c r="C81" s="150" t="s">
        <v>53</v>
      </c>
      <c r="D81" s="375" t="s">
        <v>349</v>
      </c>
      <c r="E81" s="375" t="s">
        <v>290</v>
      </c>
      <c r="F81" s="150" t="s">
        <v>350</v>
      </c>
      <c r="G81" s="206">
        <v>46</v>
      </c>
      <c r="H81" s="225"/>
      <c r="I81" s="206"/>
      <c r="J81" s="225"/>
      <c r="K81" s="225"/>
      <c r="L81" s="225"/>
      <c r="M81" s="223"/>
      <c r="N81" s="225"/>
      <c r="O81" s="208">
        <f t="shared" si="10"/>
        <v>46</v>
      </c>
      <c r="S81" s="9"/>
      <c r="T81" s="9" t="s">
        <v>10</v>
      </c>
    </row>
    <row r="82" spans="1:20" s="4" customFormat="1" ht="18" customHeight="1" x14ac:dyDescent="0.15">
      <c r="A82" s="20"/>
      <c r="B82" s="366"/>
      <c r="C82" s="366"/>
      <c r="D82" s="366"/>
      <c r="E82" s="366"/>
      <c r="F82" s="366"/>
      <c r="G82" s="366"/>
      <c r="H82" s="366"/>
      <c r="I82" s="366"/>
      <c r="J82" s="366"/>
      <c r="K82" s="366"/>
      <c r="L82" s="366"/>
      <c r="M82" s="366"/>
      <c r="N82" s="366"/>
      <c r="O82" s="366"/>
    </row>
    <row r="83" spans="1:20" s="4" customFormat="1" ht="24" customHeight="1" thickBot="1" x14ac:dyDescent="0.2">
      <c r="A83" s="310"/>
      <c r="B83" s="249" t="s">
        <v>21</v>
      </c>
      <c r="C83" s="259"/>
      <c r="D83" s="753" t="s">
        <v>12</v>
      </c>
      <c r="E83" s="753"/>
      <c r="F83" s="753"/>
      <c r="G83" s="313"/>
      <c r="H83" s="313"/>
      <c r="I83" s="259"/>
      <c r="J83" s="259"/>
      <c r="K83" s="259"/>
      <c r="L83" s="259"/>
      <c r="M83" s="259"/>
      <c r="N83" s="259"/>
      <c r="O83" s="259"/>
    </row>
    <row r="84" spans="1:20" ht="32" customHeight="1" thickTop="1" thickBot="1" x14ac:dyDescent="0.2">
      <c r="A84" s="346" t="s">
        <v>28</v>
      </c>
      <c r="B84" s="244" t="s">
        <v>23</v>
      </c>
      <c r="C84" s="244" t="s">
        <v>24</v>
      </c>
      <c r="D84" s="244" t="s">
        <v>25</v>
      </c>
      <c r="E84" s="244" t="s">
        <v>26</v>
      </c>
      <c r="F84" s="244" t="s">
        <v>3</v>
      </c>
      <c r="G84" s="246" t="s">
        <v>493</v>
      </c>
      <c r="H84" s="244" t="s">
        <v>576</v>
      </c>
      <c r="I84" s="244" t="s">
        <v>593</v>
      </c>
      <c r="J84" s="244" t="s">
        <v>643</v>
      </c>
      <c r="K84" s="244" t="s">
        <v>662</v>
      </c>
      <c r="L84" s="244" t="s">
        <v>675</v>
      </c>
      <c r="M84" s="448" t="s">
        <v>695</v>
      </c>
      <c r="N84" s="244" t="s">
        <v>697</v>
      </c>
      <c r="O84" s="347" t="s">
        <v>9</v>
      </c>
      <c r="P84" s="29"/>
      <c r="Q84" s="30"/>
    </row>
    <row r="85" spans="1:20" ht="19.5" customHeight="1" thickTop="1" x14ac:dyDescent="0.2">
      <c r="A85" s="551">
        <v>1</v>
      </c>
      <c r="B85" s="524" t="s">
        <v>351</v>
      </c>
      <c r="C85" s="524" t="s">
        <v>352</v>
      </c>
      <c r="D85" s="524" t="s">
        <v>353</v>
      </c>
      <c r="E85" s="524" t="s">
        <v>354</v>
      </c>
      <c r="F85" s="524" t="s">
        <v>332</v>
      </c>
      <c r="G85" s="525">
        <v>57</v>
      </c>
      <c r="H85" s="525"/>
      <c r="I85" s="525">
        <v>63</v>
      </c>
      <c r="J85" s="525">
        <v>56</v>
      </c>
      <c r="K85" s="525"/>
      <c r="L85" s="525">
        <v>55</v>
      </c>
      <c r="M85" s="525"/>
      <c r="N85" s="525">
        <v>62</v>
      </c>
      <c r="O85" s="535">
        <f>SUM(G85:N85)-L85</f>
        <v>238</v>
      </c>
      <c r="P85" s="29"/>
      <c r="Q85" s="64"/>
    </row>
    <row r="86" spans="1:20" ht="19.5" customHeight="1" x14ac:dyDescent="0.2">
      <c r="A86" s="554">
        <v>2</v>
      </c>
      <c r="B86" s="514" t="s">
        <v>39</v>
      </c>
      <c r="C86" s="514" t="s">
        <v>40</v>
      </c>
      <c r="D86" s="514" t="s">
        <v>41</v>
      </c>
      <c r="E86" s="514" t="s">
        <v>42</v>
      </c>
      <c r="F86" s="514" t="s">
        <v>33</v>
      </c>
      <c r="G86" s="467">
        <v>62</v>
      </c>
      <c r="H86" s="467">
        <v>57</v>
      </c>
      <c r="I86" s="467">
        <v>58</v>
      </c>
      <c r="J86" s="467"/>
      <c r="K86" s="467"/>
      <c r="L86" s="467"/>
      <c r="M86" s="467">
        <v>57</v>
      </c>
      <c r="N86" s="592"/>
      <c r="O86" s="546">
        <f t="shared" ref="O86" si="11">SUM(G86:N86)</f>
        <v>234</v>
      </c>
      <c r="P86" s="45"/>
      <c r="Q86" s="45"/>
    </row>
    <row r="87" spans="1:20" s="4" customFormat="1" ht="20" customHeight="1" thickBot="1" x14ac:dyDescent="0.25">
      <c r="A87" s="555">
        <v>3</v>
      </c>
      <c r="B87" s="530" t="s">
        <v>43</v>
      </c>
      <c r="C87" s="530" t="s">
        <v>44</v>
      </c>
      <c r="D87" s="530" t="s">
        <v>45</v>
      </c>
      <c r="E87" s="530" t="s">
        <v>46</v>
      </c>
      <c r="F87" s="530" t="s">
        <v>238</v>
      </c>
      <c r="G87" s="531">
        <v>49</v>
      </c>
      <c r="H87" s="531"/>
      <c r="I87" s="531">
        <v>50</v>
      </c>
      <c r="J87" s="531">
        <v>47</v>
      </c>
      <c r="K87" s="531">
        <v>58</v>
      </c>
      <c r="L87" s="531"/>
      <c r="M87" s="531">
        <v>48</v>
      </c>
      <c r="N87" s="601"/>
      <c r="O87" s="550">
        <f>SUM(G87:N87)-J87</f>
        <v>205</v>
      </c>
      <c r="P87" s="63"/>
      <c r="Q87" s="63"/>
    </row>
    <row r="88" spans="1:20" ht="19.5" customHeight="1" thickTop="1" x14ac:dyDescent="0.2">
      <c r="A88" s="369">
        <v>4</v>
      </c>
      <c r="B88" s="209" t="s">
        <v>47</v>
      </c>
      <c r="C88" s="209" t="s">
        <v>48</v>
      </c>
      <c r="D88" s="209" t="s">
        <v>49</v>
      </c>
      <c r="E88" s="209" t="s">
        <v>50</v>
      </c>
      <c r="F88" s="209" t="s">
        <v>33</v>
      </c>
      <c r="G88" s="168">
        <v>53</v>
      </c>
      <c r="H88" s="168">
        <v>52</v>
      </c>
      <c r="I88" s="168"/>
      <c r="J88" s="168"/>
      <c r="K88" s="168"/>
      <c r="L88" s="168"/>
      <c r="M88" s="168">
        <v>52</v>
      </c>
      <c r="N88" s="126"/>
      <c r="O88" s="210">
        <f t="shared" ref="O88" si="12">SUM(G88:N88)</f>
        <v>157</v>
      </c>
      <c r="P88" s="45"/>
      <c r="Q88" s="45"/>
    </row>
    <row r="89" spans="1:20" s="4" customFormat="1" ht="20" customHeight="1" x14ac:dyDescent="0.2">
      <c r="A89" s="213">
        <v>5</v>
      </c>
      <c r="B89" s="124" t="s">
        <v>355</v>
      </c>
      <c r="C89" s="124" t="s">
        <v>356</v>
      </c>
      <c r="D89" s="124" t="s">
        <v>357</v>
      </c>
      <c r="E89" s="124" t="s">
        <v>356</v>
      </c>
      <c r="F89" s="124" t="s">
        <v>38</v>
      </c>
      <c r="G89" s="137">
        <v>46</v>
      </c>
      <c r="H89" s="211"/>
      <c r="I89" s="137">
        <v>54</v>
      </c>
      <c r="J89" s="137"/>
      <c r="K89" s="137"/>
      <c r="L89" s="137"/>
      <c r="M89" s="137"/>
      <c r="N89" s="86"/>
      <c r="O89" s="101">
        <f>SUM(G89:N89)</f>
        <v>100</v>
      </c>
      <c r="P89" s="63"/>
      <c r="Q89" s="63"/>
    </row>
    <row r="90" spans="1:20" s="4" customFormat="1" ht="20" customHeight="1" x14ac:dyDescent="0.2">
      <c r="A90" s="103">
        <v>6</v>
      </c>
      <c r="B90" s="116" t="s">
        <v>560</v>
      </c>
      <c r="C90" s="116" t="s">
        <v>561</v>
      </c>
      <c r="D90" s="116" t="s">
        <v>562</v>
      </c>
      <c r="E90" s="116" t="s">
        <v>563</v>
      </c>
      <c r="F90" s="116" t="s">
        <v>33</v>
      </c>
      <c r="G90" s="219"/>
      <c r="H90" s="207">
        <v>48</v>
      </c>
      <c r="I90" s="226">
        <v>47</v>
      </c>
      <c r="J90" s="226"/>
      <c r="K90" s="226"/>
      <c r="L90" s="226"/>
      <c r="M90" s="219"/>
      <c r="N90" s="219"/>
      <c r="O90" s="208">
        <f>SUM(G90:N90)</f>
        <v>95</v>
      </c>
      <c r="P90" s="63"/>
      <c r="Q90" s="63"/>
    </row>
    <row r="91" spans="1:20" s="4" customFormat="1" ht="20" customHeight="1" x14ac:dyDescent="0.2">
      <c r="A91" s="20">
        <v>7</v>
      </c>
      <c r="B91" s="365" t="s">
        <v>271</v>
      </c>
      <c r="C91" s="365" t="s">
        <v>272</v>
      </c>
      <c r="D91" s="365" t="s">
        <v>273</v>
      </c>
      <c r="E91" s="365" t="s">
        <v>272</v>
      </c>
      <c r="F91" s="365" t="s">
        <v>275</v>
      </c>
      <c r="G91" s="366">
        <v>43</v>
      </c>
      <c r="H91" s="372"/>
      <c r="I91" s="140">
        <v>44</v>
      </c>
      <c r="J91" s="372"/>
      <c r="K91" s="372"/>
      <c r="L91" s="372"/>
      <c r="M91" s="372"/>
      <c r="N91" s="366"/>
      <c r="O91" s="80">
        <f>SUM(G91:N91)</f>
        <v>87</v>
      </c>
      <c r="P91" s="63"/>
      <c r="Q91" s="63"/>
    </row>
    <row r="92" spans="1:20" s="4" customFormat="1" ht="20" customHeight="1" x14ac:dyDescent="0.15">
      <c r="A92" s="20"/>
      <c r="B92" s="366"/>
      <c r="C92" s="366"/>
      <c r="D92" s="366"/>
      <c r="E92" s="366"/>
      <c r="F92" s="366"/>
      <c r="G92" s="366"/>
      <c r="H92" s="366"/>
      <c r="I92" s="366"/>
      <c r="J92" s="366"/>
      <c r="K92" s="366"/>
      <c r="L92" s="366"/>
      <c r="M92" s="366"/>
      <c r="N92" s="366"/>
      <c r="O92" s="366"/>
      <c r="P92" s="63"/>
      <c r="Q92" s="63"/>
    </row>
    <row r="93" spans="1:20" s="4" customFormat="1" ht="20" customHeight="1" x14ac:dyDescent="0.2">
      <c r="A93" s="20"/>
      <c r="B93" s="376"/>
      <c r="C93" s="376"/>
      <c r="D93" s="376"/>
      <c r="E93" s="376"/>
      <c r="F93" s="376"/>
      <c r="G93" s="366"/>
      <c r="H93" s="372"/>
      <c r="I93" s="140"/>
      <c r="J93" s="372"/>
      <c r="K93" s="372"/>
      <c r="L93" s="372"/>
      <c r="M93" s="372"/>
      <c r="N93" s="366"/>
      <c r="O93" s="80"/>
      <c r="P93" s="63"/>
      <c r="Q93" s="63"/>
    </row>
    <row r="94" spans="1:20" s="4" customFormat="1" ht="20" customHeight="1" thickBot="1" x14ac:dyDescent="0.2">
      <c r="A94" s="310"/>
      <c r="B94" s="249" t="s">
        <v>22</v>
      </c>
      <c r="C94" s="259"/>
      <c r="D94" s="753" t="s">
        <v>12</v>
      </c>
      <c r="E94" s="753"/>
      <c r="F94" s="753"/>
      <c r="G94" s="313"/>
      <c r="H94" s="313"/>
      <c r="I94" s="259"/>
      <c r="J94" s="259"/>
      <c r="K94" s="259"/>
      <c r="L94" s="259"/>
      <c r="M94" s="259"/>
      <c r="N94" s="259"/>
      <c r="O94" s="259"/>
    </row>
    <row r="95" spans="1:20" s="4" customFormat="1" ht="30.75" customHeight="1" thickTop="1" thickBot="1" x14ac:dyDescent="0.2">
      <c r="A95" s="346" t="s">
        <v>28</v>
      </c>
      <c r="B95" s="244" t="s">
        <v>23</v>
      </c>
      <c r="C95" s="244" t="s">
        <v>24</v>
      </c>
      <c r="D95" s="244" t="s">
        <v>25</v>
      </c>
      <c r="E95" s="244" t="s">
        <v>26</v>
      </c>
      <c r="F95" s="244" t="s">
        <v>3</v>
      </c>
      <c r="G95" s="246" t="s">
        <v>493</v>
      </c>
      <c r="H95" s="244" t="s">
        <v>576</v>
      </c>
      <c r="I95" s="244" t="s">
        <v>593</v>
      </c>
      <c r="J95" s="244" t="s">
        <v>643</v>
      </c>
      <c r="K95" s="464"/>
      <c r="L95" s="448" t="s">
        <v>675</v>
      </c>
      <c r="M95" s="448" t="s">
        <v>695</v>
      </c>
      <c r="N95" s="244" t="s">
        <v>697</v>
      </c>
      <c r="O95" s="347" t="s">
        <v>9</v>
      </c>
    </row>
    <row r="96" spans="1:20" s="4" customFormat="1" ht="20" customHeight="1" thickTop="1" x14ac:dyDescent="0.2">
      <c r="A96" s="551">
        <v>1</v>
      </c>
      <c r="B96" s="524" t="s">
        <v>359</v>
      </c>
      <c r="C96" s="524" t="s">
        <v>360</v>
      </c>
      <c r="D96" s="524" t="s">
        <v>361</v>
      </c>
      <c r="E96" s="725" t="s">
        <v>362</v>
      </c>
      <c r="F96" s="726" t="s">
        <v>278</v>
      </c>
      <c r="G96" s="525">
        <v>57</v>
      </c>
      <c r="H96" s="568"/>
      <c r="I96" s="525">
        <v>58</v>
      </c>
      <c r="J96" s="525">
        <v>51</v>
      </c>
      <c r="K96" s="525"/>
      <c r="L96" s="525"/>
      <c r="M96" s="525">
        <v>57</v>
      </c>
      <c r="N96" s="525">
        <v>62</v>
      </c>
      <c r="O96" s="535">
        <f>SUM(G96:N96)-J96</f>
        <v>234</v>
      </c>
    </row>
    <row r="97" spans="1:21" ht="19.5" customHeight="1" x14ac:dyDescent="0.2">
      <c r="A97" s="554">
        <v>2</v>
      </c>
      <c r="B97" s="514" t="s">
        <v>34</v>
      </c>
      <c r="C97" s="514" t="s">
        <v>35</v>
      </c>
      <c r="D97" s="514" t="s">
        <v>36</v>
      </c>
      <c r="E97" s="722" t="s">
        <v>35</v>
      </c>
      <c r="F97" s="635" t="s">
        <v>275</v>
      </c>
      <c r="G97" s="467">
        <v>53</v>
      </c>
      <c r="H97" s="575"/>
      <c r="I97" s="467">
        <v>54</v>
      </c>
      <c r="J97" s="467">
        <v>43</v>
      </c>
      <c r="K97" s="467"/>
      <c r="L97" s="467">
        <v>55</v>
      </c>
      <c r="M97" s="467"/>
      <c r="N97" s="467">
        <v>57</v>
      </c>
      <c r="O97" s="546">
        <f>SUM(G97:N97)-J97</f>
        <v>219</v>
      </c>
    </row>
    <row r="98" spans="1:21" ht="19.5" customHeight="1" thickBot="1" x14ac:dyDescent="0.25">
      <c r="A98" s="555">
        <v>3</v>
      </c>
      <c r="B98" s="530" t="s">
        <v>258</v>
      </c>
      <c r="C98" s="530" t="s">
        <v>259</v>
      </c>
      <c r="D98" s="530" t="s">
        <v>220</v>
      </c>
      <c r="E98" s="727" t="s">
        <v>259</v>
      </c>
      <c r="F98" s="567" t="s">
        <v>275</v>
      </c>
      <c r="G98" s="531">
        <v>49</v>
      </c>
      <c r="H98" s="590"/>
      <c r="I98" s="531">
        <v>47</v>
      </c>
      <c r="J98" s="531">
        <v>47</v>
      </c>
      <c r="K98" s="531"/>
      <c r="L98" s="531"/>
      <c r="M98" s="531"/>
      <c r="N98" s="531">
        <v>53</v>
      </c>
      <c r="O98" s="550">
        <f>SUM(G98:N98)</f>
        <v>196</v>
      </c>
      <c r="R98" s="11" t="s">
        <v>10</v>
      </c>
      <c r="S98" s="11" t="s">
        <v>10</v>
      </c>
    </row>
    <row r="99" spans="1:21" ht="19.5" customHeight="1" thickTop="1" x14ac:dyDescent="0.2">
      <c r="A99" s="369">
        <v>4</v>
      </c>
      <c r="B99" s="209" t="s">
        <v>256</v>
      </c>
      <c r="C99" s="209" t="s">
        <v>257</v>
      </c>
      <c r="D99" s="209" t="s">
        <v>358</v>
      </c>
      <c r="E99" s="209" t="s">
        <v>257</v>
      </c>
      <c r="F99" s="677" t="s">
        <v>31</v>
      </c>
      <c r="G99" s="198">
        <v>62</v>
      </c>
      <c r="H99" s="694"/>
      <c r="I99" s="217">
        <v>63</v>
      </c>
      <c r="J99" s="217">
        <v>56</v>
      </c>
      <c r="K99" s="723"/>
      <c r="L99" s="217"/>
      <c r="M99" s="198"/>
      <c r="N99" s="198"/>
      <c r="O99" s="724">
        <f>SUM(G99:N99)</f>
        <v>181</v>
      </c>
    </row>
    <row r="100" spans="1:21" ht="21" customHeight="1" x14ac:dyDescent="0.2">
      <c r="A100" s="20">
        <v>5</v>
      </c>
      <c r="B100" s="150" t="s">
        <v>363</v>
      </c>
      <c r="C100" s="150" t="s">
        <v>364</v>
      </c>
      <c r="D100" s="150" t="s">
        <v>365</v>
      </c>
      <c r="E100" s="398" t="s">
        <v>366</v>
      </c>
      <c r="F100" s="365" t="s">
        <v>32</v>
      </c>
      <c r="G100" s="140">
        <v>46</v>
      </c>
      <c r="H100" s="33"/>
      <c r="I100" s="138"/>
      <c r="J100" s="138">
        <v>40</v>
      </c>
      <c r="K100" s="465"/>
      <c r="L100" s="138"/>
      <c r="M100" s="206">
        <v>48</v>
      </c>
      <c r="N100" s="206"/>
      <c r="O100" s="208">
        <f>SUM(G100:N100)</f>
        <v>134</v>
      </c>
      <c r="Q100" s="123"/>
    </row>
    <row r="101" spans="1:21" ht="21" customHeight="1" x14ac:dyDescent="0.2">
      <c r="A101" s="213">
        <v>6</v>
      </c>
      <c r="B101" s="150" t="s">
        <v>567</v>
      </c>
      <c r="C101" s="150" t="s">
        <v>568</v>
      </c>
      <c r="D101" s="150" t="s">
        <v>569</v>
      </c>
      <c r="E101" s="398" t="s">
        <v>568</v>
      </c>
      <c r="F101" s="236" t="s">
        <v>33</v>
      </c>
      <c r="G101" s="223"/>
      <c r="H101" s="223">
        <v>57</v>
      </c>
      <c r="I101" s="225"/>
      <c r="J101" s="225"/>
      <c r="K101" s="493"/>
      <c r="L101" s="225"/>
      <c r="M101" s="206">
        <v>52</v>
      </c>
      <c r="N101" s="225"/>
      <c r="O101" s="208">
        <f>SUM(G101:N101)</f>
        <v>109</v>
      </c>
      <c r="Q101" s="123"/>
    </row>
    <row r="102" spans="1:21" s="4" customFormat="1" ht="20" customHeight="1" x14ac:dyDescent="0.2">
      <c r="A102" s="20">
        <v>7</v>
      </c>
      <c r="B102" s="365" t="s">
        <v>573</v>
      </c>
      <c r="C102" s="365" t="s">
        <v>574</v>
      </c>
      <c r="D102" s="365" t="s">
        <v>49</v>
      </c>
      <c r="E102" s="365" t="s">
        <v>575</v>
      </c>
      <c r="F102" s="365" t="s">
        <v>33</v>
      </c>
      <c r="G102" s="140"/>
      <c r="H102" s="34"/>
      <c r="I102" s="140">
        <v>50</v>
      </c>
      <c r="J102" s="140"/>
      <c r="K102" s="467"/>
      <c r="L102" s="140"/>
      <c r="M102" s="140">
        <v>44</v>
      </c>
      <c r="N102" s="140"/>
      <c r="O102" s="80">
        <f>SUM(G102:N102)</f>
        <v>94</v>
      </c>
    </row>
    <row r="103" spans="1:21" s="4" customFormat="1" ht="20" customHeight="1" x14ac:dyDescent="0.15">
      <c r="A103" s="20"/>
      <c r="B103" s="366"/>
      <c r="C103" s="366"/>
      <c r="D103" s="366"/>
      <c r="E103" s="366"/>
      <c r="F103" s="366"/>
      <c r="G103" s="366"/>
      <c r="H103" s="366"/>
      <c r="I103" s="366"/>
      <c r="J103" s="366"/>
      <c r="K103" s="366"/>
      <c r="L103" s="366"/>
      <c r="M103" s="366"/>
      <c r="N103" s="366"/>
      <c r="O103" s="366"/>
      <c r="P103" s="9" t="s">
        <v>10</v>
      </c>
    </row>
    <row r="104" spans="1:21" s="4" customFormat="1" ht="20" customHeight="1" thickBot="1" x14ac:dyDescent="0.2">
      <c r="A104" s="287"/>
      <c r="B104" s="288" t="s">
        <v>217</v>
      </c>
      <c r="C104" s="289"/>
      <c r="D104" s="254"/>
      <c r="E104" s="751" t="s">
        <v>12</v>
      </c>
      <c r="F104" s="751"/>
      <c r="G104" s="262"/>
      <c r="H104" s="254"/>
      <c r="I104" s="254"/>
      <c r="J104" s="254"/>
      <c r="K104" s="254"/>
      <c r="L104" s="254"/>
      <c r="M104" s="254"/>
      <c r="N104" s="254"/>
      <c r="O104" s="290"/>
      <c r="R104" s="106"/>
      <c r="T104" s="96"/>
      <c r="U104" s="21"/>
    </row>
    <row r="105" spans="1:21" s="4" customFormat="1" ht="32" customHeight="1" thickTop="1" thickBot="1" x14ac:dyDescent="0.2">
      <c r="A105" s="243" t="s">
        <v>28</v>
      </c>
      <c r="B105" s="322"/>
      <c r="C105" s="322"/>
      <c r="D105" s="244" t="s">
        <v>1</v>
      </c>
      <c r="E105" s="244" t="s">
        <v>2</v>
      </c>
      <c r="F105" s="245" t="s">
        <v>3</v>
      </c>
      <c r="G105" s="323" t="s">
        <v>311</v>
      </c>
      <c r="H105" s="301" t="s">
        <v>576</v>
      </c>
      <c r="I105" s="244" t="s">
        <v>592</v>
      </c>
      <c r="J105" s="244" t="s">
        <v>643</v>
      </c>
      <c r="K105" s="244" t="s">
        <v>662</v>
      </c>
      <c r="L105" s="244" t="s">
        <v>675</v>
      </c>
      <c r="M105" s="244" t="s">
        <v>695</v>
      </c>
      <c r="N105" s="244" t="s">
        <v>697</v>
      </c>
      <c r="O105" s="268" t="s">
        <v>9</v>
      </c>
    </row>
    <row r="106" spans="1:21" s="4" customFormat="1" ht="20" customHeight="1" thickTop="1" x14ac:dyDescent="0.2">
      <c r="A106" s="728">
        <v>1</v>
      </c>
      <c r="B106" s="572"/>
      <c r="C106" s="572"/>
      <c r="D106" s="524" t="s">
        <v>117</v>
      </c>
      <c r="E106" s="524" t="s">
        <v>118</v>
      </c>
      <c r="F106" s="524" t="s">
        <v>32</v>
      </c>
      <c r="G106" s="525"/>
      <c r="H106" s="525"/>
      <c r="I106" s="525">
        <v>61</v>
      </c>
      <c r="J106" s="525">
        <v>56</v>
      </c>
      <c r="K106" s="525">
        <v>59</v>
      </c>
      <c r="L106" s="525">
        <v>55</v>
      </c>
      <c r="M106" s="525">
        <v>57</v>
      </c>
      <c r="N106" s="525">
        <v>62</v>
      </c>
      <c r="O106" s="535">
        <f>SUM(G106:N106)-L106-J106</f>
        <v>239</v>
      </c>
    </row>
    <row r="107" spans="1:21" ht="19.5" customHeight="1" x14ac:dyDescent="0.2">
      <c r="A107" s="729">
        <v>2</v>
      </c>
      <c r="B107" s="470"/>
      <c r="C107" s="470"/>
      <c r="D107" s="699" t="s">
        <v>45</v>
      </c>
      <c r="E107" s="699" t="s">
        <v>368</v>
      </c>
      <c r="F107" s="699" t="s">
        <v>51</v>
      </c>
      <c r="G107" s="577">
        <v>62</v>
      </c>
      <c r="H107" s="577">
        <v>56</v>
      </c>
      <c r="I107" s="577">
        <v>56</v>
      </c>
      <c r="J107" s="577">
        <v>51</v>
      </c>
      <c r="K107" s="577"/>
      <c r="L107" s="577"/>
      <c r="M107" s="577"/>
      <c r="N107" s="577"/>
      <c r="O107" s="701">
        <f>SUM(G107:N107)</f>
        <v>225</v>
      </c>
      <c r="S107" s="75"/>
    </row>
    <row r="108" spans="1:21" ht="19.5" customHeight="1" thickBot="1" x14ac:dyDescent="0.25">
      <c r="A108" s="730">
        <v>3</v>
      </c>
      <c r="B108" s="558"/>
      <c r="C108" s="558"/>
      <c r="D108" s="530" t="s">
        <v>369</v>
      </c>
      <c r="E108" s="530" t="s">
        <v>370</v>
      </c>
      <c r="F108" s="530" t="s">
        <v>37</v>
      </c>
      <c r="G108" s="531">
        <v>57</v>
      </c>
      <c r="H108" s="531">
        <v>51</v>
      </c>
      <c r="I108" s="531">
        <v>45</v>
      </c>
      <c r="J108" s="531">
        <v>47</v>
      </c>
      <c r="K108" s="531">
        <v>46</v>
      </c>
      <c r="L108" s="531">
        <v>42</v>
      </c>
      <c r="M108" s="531"/>
      <c r="N108" s="531"/>
      <c r="O108" s="550">
        <f>SUM(G108:N108)-I108-L108</f>
        <v>201</v>
      </c>
    </row>
    <row r="109" spans="1:21" ht="19.5" customHeight="1" thickTop="1" x14ac:dyDescent="0.2">
      <c r="A109" s="321">
        <v>4</v>
      </c>
      <c r="B109" s="125"/>
      <c r="C109" s="125"/>
      <c r="D109" s="209" t="s">
        <v>373</v>
      </c>
      <c r="E109" s="209" t="s">
        <v>374</v>
      </c>
      <c r="F109" s="209" t="s">
        <v>61</v>
      </c>
      <c r="G109" s="168">
        <v>46</v>
      </c>
      <c r="H109" s="168">
        <v>47</v>
      </c>
      <c r="I109" s="168">
        <v>48</v>
      </c>
      <c r="J109" s="168">
        <v>43</v>
      </c>
      <c r="K109" s="168">
        <v>50</v>
      </c>
      <c r="L109" s="168"/>
      <c r="M109" s="168"/>
      <c r="N109" s="168">
        <v>53</v>
      </c>
      <c r="O109" s="210">
        <f>SUM(G109:N109)-J109-G109</f>
        <v>198</v>
      </c>
    </row>
    <row r="110" spans="1:21" ht="19.5" customHeight="1" x14ac:dyDescent="0.2">
      <c r="A110" s="321">
        <v>5</v>
      </c>
      <c r="B110" s="66"/>
      <c r="C110" s="66"/>
      <c r="D110" s="117" t="s">
        <v>615</v>
      </c>
      <c r="E110" s="117" t="s">
        <v>207</v>
      </c>
      <c r="F110" s="117" t="s">
        <v>32</v>
      </c>
      <c r="G110" s="140"/>
      <c r="H110" s="140"/>
      <c r="I110" s="140">
        <v>52</v>
      </c>
      <c r="J110" s="140">
        <v>40</v>
      </c>
      <c r="K110" s="140">
        <v>43</v>
      </c>
      <c r="L110" s="140">
        <v>46</v>
      </c>
      <c r="M110" s="140"/>
      <c r="N110" s="140"/>
      <c r="O110" s="78">
        <f>SUM(G110:N110)</f>
        <v>181</v>
      </c>
    </row>
    <row r="111" spans="1:21" ht="19.5" customHeight="1" x14ac:dyDescent="0.2">
      <c r="A111" s="321">
        <v>6</v>
      </c>
      <c r="B111" s="66"/>
      <c r="C111" s="66"/>
      <c r="D111" s="117" t="s">
        <v>187</v>
      </c>
      <c r="E111" s="117" t="s">
        <v>188</v>
      </c>
      <c r="F111" s="117" t="s">
        <v>32</v>
      </c>
      <c r="G111" s="137">
        <v>36</v>
      </c>
      <c r="H111" s="143">
        <v>37</v>
      </c>
      <c r="I111" s="143">
        <v>42</v>
      </c>
      <c r="J111" s="143">
        <v>34</v>
      </c>
      <c r="K111" s="143">
        <v>33</v>
      </c>
      <c r="L111" s="143">
        <v>39</v>
      </c>
      <c r="M111" s="143">
        <v>48</v>
      </c>
      <c r="N111" s="143">
        <v>46</v>
      </c>
      <c r="O111" s="78">
        <f>SUM(G111:N111)-K111-J111-G111-H111</f>
        <v>175</v>
      </c>
    </row>
    <row r="112" spans="1:21" ht="19.5" customHeight="1" x14ac:dyDescent="0.2">
      <c r="A112" s="93">
        <v>7</v>
      </c>
      <c r="B112" s="362"/>
      <c r="C112" s="362"/>
      <c r="D112" s="117" t="s">
        <v>371</v>
      </c>
      <c r="E112" s="117" t="s">
        <v>372</v>
      </c>
      <c r="F112" s="117" t="s">
        <v>32</v>
      </c>
      <c r="G112" s="137">
        <v>49</v>
      </c>
      <c r="H112" s="143"/>
      <c r="I112" s="143"/>
      <c r="J112" s="143">
        <v>37</v>
      </c>
      <c r="K112" s="143">
        <v>33</v>
      </c>
      <c r="L112" s="143"/>
      <c r="M112" s="143">
        <v>44</v>
      </c>
      <c r="N112" s="143">
        <v>43</v>
      </c>
      <c r="O112" s="78">
        <f>SUM(G112:N112)-K112</f>
        <v>173</v>
      </c>
    </row>
    <row r="113" spans="1:18" ht="19.5" customHeight="1" x14ac:dyDescent="0.2">
      <c r="A113" s="93">
        <v>8</v>
      </c>
      <c r="B113" s="362"/>
      <c r="C113" s="362"/>
      <c r="D113" s="114" t="s">
        <v>419</v>
      </c>
      <c r="E113" s="114" t="s">
        <v>420</v>
      </c>
      <c r="F113" s="117" t="s">
        <v>128</v>
      </c>
      <c r="G113" s="140"/>
      <c r="H113" s="140"/>
      <c r="I113" s="140"/>
      <c r="J113" s="140"/>
      <c r="K113" s="140">
        <v>54</v>
      </c>
      <c r="L113" s="140">
        <v>50</v>
      </c>
      <c r="M113" s="140">
        <v>52</v>
      </c>
      <c r="N113" s="140"/>
      <c r="O113" s="78">
        <f>SUM(G113:N113)</f>
        <v>156</v>
      </c>
      <c r="R113" s="75" t="s">
        <v>10</v>
      </c>
    </row>
    <row r="114" spans="1:18" ht="19.5" customHeight="1" x14ac:dyDescent="0.2">
      <c r="A114" s="93">
        <v>9</v>
      </c>
      <c r="B114" s="66"/>
      <c r="C114" s="66"/>
      <c r="D114" s="117" t="s">
        <v>183</v>
      </c>
      <c r="E114" s="117" t="s">
        <v>184</v>
      </c>
      <c r="F114" s="117" t="s">
        <v>37</v>
      </c>
      <c r="G114" s="137">
        <v>40</v>
      </c>
      <c r="H114" s="100"/>
      <c r="I114" s="137">
        <v>37</v>
      </c>
      <c r="J114" s="100"/>
      <c r="K114" s="137">
        <v>35</v>
      </c>
      <c r="L114" s="137"/>
      <c r="M114" s="137">
        <v>38</v>
      </c>
      <c r="N114" s="137">
        <v>40</v>
      </c>
      <c r="O114" s="78">
        <f>SUM(G114:N114)-K114</f>
        <v>155</v>
      </c>
    </row>
    <row r="115" spans="1:18" ht="19.5" customHeight="1" x14ac:dyDescent="0.2">
      <c r="A115" s="321">
        <v>10</v>
      </c>
      <c r="B115" s="66"/>
      <c r="C115" s="66"/>
      <c r="D115" s="117" t="s">
        <v>134</v>
      </c>
      <c r="E115" s="117" t="s">
        <v>135</v>
      </c>
      <c r="F115" s="117" t="s">
        <v>37</v>
      </c>
      <c r="G115" s="137">
        <v>53</v>
      </c>
      <c r="H115" s="143">
        <v>43</v>
      </c>
      <c r="I115" s="143">
        <v>39</v>
      </c>
      <c r="J115" s="143"/>
      <c r="K115" s="143"/>
      <c r="L115" s="143"/>
      <c r="M115" s="143"/>
      <c r="N115" s="143"/>
      <c r="O115" s="78">
        <f t="shared" ref="O115" si="13">SUM(G115:N115)</f>
        <v>135</v>
      </c>
    </row>
    <row r="116" spans="1:18" ht="19.5" customHeight="1" x14ac:dyDescent="0.2">
      <c r="A116" s="321">
        <v>11</v>
      </c>
      <c r="B116" s="66"/>
      <c r="C116" s="66"/>
      <c r="D116" s="114" t="s">
        <v>240</v>
      </c>
      <c r="E116" s="114" t="s">
        <v>331</v>
      </c>
      <c r="F116" s="114" t="s">
        <v>332</v>
      </c>
      <c r="G116" s="140"/>
      <c r="H116" s="140"/>
      <c r="I116" s="140"/>
      <c r="J116" s="140"/>
      <c r="K116" s="140">
        <v>40</v>
      </c>
      <c r="L116" s="140"/>
      <c r="M116" s="140">
        <v>41</v>
      </c>
      <c r="N116" s="140">
        <v>49</v>
      </c>
      <c r="O116" s="78">
        <f>SUM(G116:N116)</f>
        <v>130</v>
      </c>
    </row>
    <row r="117" spans="1:18" ht="19.5" customHeight="1" x14ac:dyDescent="0.2">
      <c r="A117" s="93">
        <v>12</v>
      </c>
      <c r="B117" s="362"/>
      <c r="C117" s="362"/>
      <c r="D117" s="150" t="s">
        <v>386</v>
      </c>
      <c r="E117" s="150" t="s">
        <v>387</v>
      </c>
      <c r="F117" s="150" t="s">
        <v>37</v>
      </c>
      <c r="G117" s="206">
        <v>26</v>
      </c>
      <c r="H117" s="206"/>
      <c r="I117" s="206"/>
      <c r="J117" s="206"/>
      <c r="K117" s="206">
        <v>29</v>
      </c>
      <c r="L117" s="206">
        <v>36</v>
      </c>
      <c r="M117" s="206"/>
      <c r="N117" s="206">
        <v>38</v>
      </c>
      <c r="O117" s="208">
        <f>SUM(G117:N117)</f>
        <v>129</v>
      </c>
    </row>
    <row r="118" spans="1:18" ht="19.5" customHeight="1" x14ac:dyDescent="0.2">
      <c r="A118" s="93">
        <v>13</v>
      </c>
      <c r="B118" s="362"/>
      <c r="C118" s="362"/>
      <c r="D118" s="117" t="s">
        <v>381</v>
      </c>
      <c r="E118" s="117" t="s">
        <v>382</v>
      </c>
      <c r="F118" s="117" t="s">
        <v>37</v>
      </c>
      <c r="G118" s="147">
        <v>30</v>
      </c>
      <c r="H118" s="143"/>
      <c r="I118" s="143"/>
      <c r="J118" s="143"/>
      <c r="K118" s="143">
        <v>37</v>
      </c>
      <c r="L118" s="143"/>
      <c r="M118" s="143"/>
      <c r="N118" s="143">
        <v>38</v>
      </c>
      <c r="O118" s="78">
        <f>SUM(G118:N118)</f>
        <v>105</v>
      </c>
    </row>
    <row r="119" spans="1:18" ht="19.5" customHeight="1" x14ac:dyDescent="0.2">
      <c r="A119" s="93">
        <v>14</v>
      </c>
      <c r="B119" s="76"/>
      <c r="C119" s="66"/>
      <c r="D119" s="117" t="s">
        <v>179</v>
      </c>
      <c r="E119" s="117" t="s">
        <v>375</v>
      </c>
      <c r="F119" s="117" t="s">
        <v>33</v>
      </c>
      <c r="G119" s="137">
        <v>43</v>
      </c>
      <c r="H119" s="143">
        <v>34</v>
      </c>
      <c r="I119" s="143"/>
      <c r="J119" s="143">
        <v>32</v>
      </c>
      <c r="K119" s="143"/>
      <c r="L119" s="143"/>
      <c r="M119" s="143"/>
      <c r="N119" s="143"/>
      <c r="O119" s="78">
        <f>SUM(G119:N119)</f>
        <v>109</v>
      </c>
    </row>
    <row r="120" spans="1:18" ht="19.5" customHeight="1" x14ac:dyDescent="0.2">
      <c r="A120" s="321">
        <v>15</v>
      </c>
      <c r="B120" s="76"/>
      <c r="C120" s="76"/>
      <c r="D120" s="117" t="s">
        <v>63</v>
      </c>
      <c r="E120" s="117" t="s">
        <v>378</v>
      </c>
      <c r="F120" s="117" t="s">
        <v>33</v>
      </c>
      <c r="G120" s="145">
        <v>34</v>
      </c>
      <c r="H120" s="143">
        <v>40</v>
      </c>
      <c r="I120" s="143"/>
      <c r="J120" s="143"/>
      <c r="K120" s="143"/>
      <c r="L120" s="143"/>
      <c r="M120" s="143"/>
      <c r="N120" s="143"/>
      <c r="O120" s="78">
        <f t="shared" ref="O120" si="14">SUM(G120:N120)</f>
        <v>74</v>
      </c>
    </row>
    <row r="121" spans="1:18" ht="19.5" customHeight="1" x14ac:dyDescent="0.2">
      <c r="A121" s="321">
        <v>16</v>
      </c>
      <c r="B121" s="362"/>
      <c r="C121" s="362"/>
      <c r="D121" s="117" t="s">
        <v>173</v>
      </c>
      <c r="E121" s="117" t="s">
        <v>174</v>
      </c>
      <c r="F121" s="117" t="s">
        <v>37</v>
      </c>
      <c r="G121" s="207"/>
      <c r="H121" s="140"/>
      <c r="I121" s="140"/>
      <c r="J121" s="140"/>
      <c r="K121" s="140"/>
      <c r="L121" s="140"/>
      <c r="M121" s="140"/>
      <c r="N121" s="140">
        <v>57</v>
      </c>
      <c r="O121" s="78">
        <f>SUM(G121:N121)</f>
        <v>57</v>
      </c>
    </row>
    <row r="122" spans="1:18" ht="19.5" customHeight="1" x14ac:dyDescent="0.2">
      <c r="A122" s="93">
        <v>17</v>
      </c>
      <c r="B122" s="362"/>
      <c r="C122" s="362"/>
      <c r="D122" s="117" t="s">
        <v>376</v>
      </c>
      <c r="E122" s="117" t="s">
        <v>377</v>
      </c>
      <c r="F122" s="117" t="s">
        <v>128</v>
      </c>
      <c r="G122" s="137">
        <v>38</v>
      </c>
      <c r="H122" s="143"/>
      <c r="I122" s="143"/>
      <c r="J122" s="143"/>
      <c r="K122" s="143"/>
      <c r="L122" s="143"/>
      <c r="M122" s="143"/>
      <c r="N122" s="143"/>
      <c r="O122" s="78">
        <f>SUM(G122:N122)</f>
        <v>38</v>
      </c>
    </row>
    <row r="123" spans="1:18" ht="19.5" customHeight="1" x14ac:dyDescent="0.2">
      <c r="A123" s="93">
        <v>18</v>
      </c>
      <c r="B123" s="66"/>
      <c r="C123" s="76"/>
      <c r="D123" s="114" t="s">
        <v>385</v>
      </c>
      <c r="E123" s="114" t="s">
        <v>172</v>
      </c>
      <c r="F123" s="179" t="s">
        <v>37</v>
      </c>
      <c r="G123" s="362"/>
      <c r="H123" s="362"/>
      <c r="I123" s="362"/>
      <c r="J123" s="362"/>
      <c r="K123" s="362"/>
      <c r="L123" s="362"/>
      <c r="M123" s="362"/>
      <c r="N123" s="362">
        <v>34</v>
      </c>
      <c r="O123" s="78">
        <f>SUM(G123:N123)</f>
        <v>34</v>
      </c>
    </row>
    <row r="124" spans="1:18" ht="19.5" customHeight="1" x14ac:dyDescent="0.2">
      <c r="A124" s="93">
        <v>19</v>
      </c>
      <c r="B124" s="66"/>
      <c r="C124" s="66"/>
      <c r="D124" s="117" t="s">
        <v>379</v>
      </c>
      <c r="E124" s="117" t="s">
        <v>380</v>
      </c>
      <c r="F124" s="117" t="s">
        <v>302</v>
      </c>
      <c r="G124" s="146">
        <v>32</v>
      </c>
      <c r="H124" s="143"/>
      <c r="I124" s="143"/>
      <c r="J124" s="143"/>
      <c r="K124" s="143"/>
      <c r="L124" s="143"/>
      <c r="M124" s="143"/>
      <c r="N124" s="143"/>
      <c r="O124" s="78">
        <f>SUM(G124:N124)</f>
        <v>32</v>
      </c>
    </row>
    <row r="125" spans="1:18" ht="19.5" customHeight="1" x14ac:dyDescent="0.2">
      <c r="A125" s="321">
        <v>20</v>
      </c>
      <c r="B125" s="66"/>
      <c r="C125" s="223"/>
      <c r="D125" s="150" t="s">
        <v>383</v>
      </c>
      <c r="E125" s="150" t="s">
        <v>384</v>
      </c>
      <c r="F125" s="150" t="s">
        <v>128</v>
      </c>
      <c r="G125" s="206">
        <v>28</v>
      </c>
      <c r="H125" s="206"/>
      <c r="I125" s="206"/>
      <c r="J125" s="206"/>
      <c r="K125" s="206"/>
      <c r="L125" s="206"/>
      <c r="M125" s="206"/>
      <c r="N125" s="206"/>
      <c r="O125" s="208">
        <f t="shared" ref="O125:O126" si="15">SUM(G125:N125)</f>
        <v>28</v>
      </c>
    </row>
    <row r="126" spans="1:18" ht="19.5" customHeight="1" x14ac:dyDescent="0.2">
      <c r="A126" s="321">
        <v>21</v>
      </c>
      <c r="B126" s="223"/>
      <c r="C126" s="362"/>
      <c r="D126" s="365" t="s">
        <v>385</v>
      </c>
      <c r="E126" s="365" t="s">
        <v>172</v>
      </c>
      <c r="F126" s="365" t="s">
        <v>37</v>
      </c>
      <c r="G126" s="140">
        <v>27</v>
      </c>
      <c r="H126" s="140"/>
      <c r="I126" s="140"/>
      <c r="J126" s="140"/>
      <c r="K126" s="140"/>
      <c r="L126" s="140"/>
      <c r="M126" s="140"/>
      <c r="N126" s="140"/>
      <c r="O126" s="80">
        <f t="shared" si="15"/>
        <v>27</v>
      </c>
    </row>
    <row r="127" spans="1:18" ht="19.5" customHeight="1" x14ac:dyDescent="0.15">
      <c r="A127" s="93"/>
      <c r="B127" s="362"/>
      <c r="C127" s="362"/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</row>
    <row r="128" spans="1:18" ht="19.5" customHeight="1" x14ac:dyDescent="0.15">
      <c r="A128" s="67"/>
      <c r="B128" s="362"/>
      <c r="C128" s="362"/>
      <c r="D128" s="362"/>
      <c r="E128" s="362"/>
      <c r="F128" s="362"/>
      <c r="G128" s="362"/>
      <c r="H128" s="362"/>
      <c r="I128" s="362"/>
      <c r="J128" s="362"/>
      <c r="K128" s="362"/>
      <c r="L128" s="362"/>
      <c r="M128" s="362"/>
      <c r="N128" s="362"/>
      <c r="O128" s="362"/>
    </row>
    <row r="129" spans="1:15" ht="19.5" customHeight="1" thickBot="1" x14ac:dyDescent="0.2">
      <c r="A129" s="282"/>
      <c r="B129" s="276" t="s">
        <v>218</v>
      </c>
      <c r="C129" s="277"/>
      <c r="D129" s="271"/>
      <c r="E129" s="750" t="s">
        <v>12</v>
      </c>
      <c r="F129" s="750"/>
      <c r="G129" s="274"/>
      <c r="H129" s="271"/>
      <c r="I129" s="271"/>
      <c r="J129" s="271"/>
      <c r="K129" s="271"/>
      <c r="L129" s="271"/>
      <c r="M129" s="271"/>
      <c r="N129" s="271"/>
      <c r="O129" s="278"/>
    </row>
    <row r="130" spans="1:15" ht="30" customHeight="1" thickTop="1" thickBot="1" x14ac:dyDescent="0.2">
      <c r="A130" s="243" t="s">
        <v>28</v>
      </c>
      <c r="B130" s="322"/>
      <c r="C130" s="322"/>
      <c r="D130" s="244" t="s">
        <v>1</v>
      </c>
      <c r="E130" s="244" t="s">
        <v>2</v>
      </c>
      <c r="F130" s="245" t="s">
        <v>3</v>
      </c>
      <c r="G130" s="323" t="s">
        <v>311</v>
      </c>
      <c r="H130" s="301" t="s">
        <v>576</v>
      </c>
      <c r="I130" s="244" t="s">
        <v>592</v>
      </c>
      <c r="J130" s="244" t="s">
        <v>643</v>
      </c>
      <c r="K130" s="244" t="s">
        <v>662</v>
      </c>
      <c r="L130" s="244" t="s">
        <v>675</v>
      </c>
      <c r="M130" s="244" t="s">
        <v>695</v>
      </c>
      <c r="N130" s="244" t="s">
        <v>697</v>
      </c>
      <c r="O130" s="268" t="s">
        <v>9</v>
      </c>
    </row>
    <row r="131" spans="1:15" ht="21" customHeight="1" thickTop="1" x14ac:dyDescent="0.2">
      <c r="A131" s="732">
        <v>1</v>
      </c>
      <c r="B131" s="572"/>
      <c r="C131" s="572"/>
      <c r="D131" s="524" t="s">
        <v>390</v>
      </c>
      <c r="E131" s="524" t="s">
        <v>391</v>
      </c>
      <c r="F131" s="524" t="s">
        <v>37</v>
      </c>
      <c r="G131" s="735">
        <v>62</v>
      </c>
      <c r="H131" s="735">
        <v>56</v>
      </c>
      <c r="I131" s="735">
        <v>55</v>
      </c>
      <c r="J131" s="735">
        <v>56</v>
      </c>
      <c r="K131" s="735">
        <v>59</v>
      </c>
      <c r="L131" s="735">
        <v>55</v>
      </c>
      <c r="M131" s="735">
        <v>57</v>
      </c>
      <c r="N131" s="735"/>
      <c r="O131" s="736">
        <f>SUM(G131:N131)-I131-L131-H131</f>
        <v>234</v>
      </c>
    </row>
    <row r="132" spans="1:15" ht="19.5" customHeight="1" x14ac:dyDescent="0.2">
      <c r="A132" s="733">
        <v>2</v>
      </c>
      <c r="B132" s="470"/>
      <c r="C132" s="470"/>
      <c r="D132" s="514" t="s">
        <v>392</v>
      </c>
      <c r="E132" s="514" t="s">
        <v>125</v>
      </c>
      <c r="F132" s="514" t="s">
        <v>32</v>
      </c>
      <c r="G132" s="655">
        <v>57</v>
      </c>
      <c r="H132" s="655">
        <v>47</v>
      </c>
      <c r="I132" s="655">
        <v>51</v>
      </c>
      <c r="J132" s="655">
        <v>47</v>
      </c>
      <c r="K132" s="655">
        <v>54</v>
      </c>
      <c r="L132" s="655">
        <v>50</v>
      </c>
      <c r="M132" s="655"/>
      <c r="N132" s="655">
        <v>57</v>
      </c>
      <c r="O132" s="737">
        <f>SUM(G132:N132)-H132-J132-L132</f>
        <v>219</v>
      </c>
    </row>
    <row r="133" spans="1:15" ht="19.5" customHeight="1" thickBot="1" x14ac:dyDescent="0.25">
      <c r="A133" s="734">
        <v>3</v>
      </c>
      <c r="B133" s="558"/>
      <c r="C133" s="558"/>
      <c r="D133" s="530" t="s">
        <v>221</v>
      </c>
      <c r="E133" s="530" t="s">
        <v>222</v>
      </c>
      <c r="F133" s="530" t="s">
        <v>37</v>
      </c>
      <c r="G133" s="738">
        <v>53</v>
      </c>
      <c r="H133" s="738">
        <v>51</v>
      </c>
      <c r="I133" s="738">
        <v>47</v>
      </c>
      <c r="J133" s="738">
        <v>51</v>
      </c>
      <c r="K133" s="738">
        <v>50</v>
      </c>
      <c r="L133" s="738">
        <v>46</v>
      </c>
      <c r="M133" s="738"/>
      <c r="N133" s="738">
        <v>62</v>
      </c>
      <c r="O133" s="739">
        <f>SUM(G133:N133)-I133-L133-K133</f>
        <v>217</v>
      </c>
    </row>
    <row r="134" spans="1:15" ht="19.5" customHeight="1" thickTop="1" x14ac:dyDescent="0.2">
      <c r="A134" s="731">
        <v>4</v>
      </c>
      <c r="B134" s="125"/>
      <c r="C134" s="125"/>
      <c r="D134" s="209" t="s">
        <v>131</v>
      </c>
      <c r="E134" s="209" t="s">
        <v>132</v>
      </c>
      <c r="F134" s="209" t="s">
        <v>275</v>
      </c>
      <c r="G134" s="477">
        <v>46</v>
      </c>
      <c r="H134" s="477">
        <v>43</v>
      </c>
      <c r="I134" s="477">
        <v>44</v>
      </c>
      <c r="J134" s="477">
        <v>40</v>
      </c>
      <c r="K134" s="477">
        <v>37</v>
      </c>
      <c r="L134" s="477">
        <v>33</v>
      </c>
      <c r="M134" s="477">
        <v>44</v>
      </c>
      <c r="N134" s="477">
        <v>49</v>
      </c>
      <c r="O134" s="740">
        <f>SUM(G134:N134)-K134-L134-J134-H134</f>
        <v>183</v>
      </c>
    </row>
    <row r="135" spans="1:15" ht="19.5" customHeight="1" x14ac:dyDescent="0.2">
      <c r="A135" s="238">
        <v>5</v>
      </c>
      <c r="B135" s="85"/>
      <c r="C135" s="85"/>
      <c r="D135" s="117" t="s">
        <v>220</v>
      </c>
      <c r="E135" s="117" t="s">
        <v>404</v>
      </c>
      <c r="F135" s="117" t="s">
        <v>275</v>
      </c>
      <c r="G135" s="164">
        <v>30</v>
      </c>
      <c r="H135" s="113"/>
      <c r="I135" s="113">
        <v>41</v>
      </c>
      <c r="J135" s="113">
        <v>43</v>
      </c>
      <c r="K135" s="113">
        <v>43</v>
      </c>
      <c r="L135" s="113">
        <v>39</v>
      </c>
      <c r="M135" s="113">
        <v>48</v>
      </c>
      <c r="N135" s="113">
        <v>43</v>
      </c>
      <c r="O135" s="741">
        <f>SUM(G135:N135)-G135-L135-I135</f>
        <v>177</v>
      </c>
    </row>
    <row r="136" spans="1:15" ht="19.5" customHeight="1" x14ac:dyDescent="0.2">
      <c r="A136" s="237">
        <v>6</v>
      </c>
      <c r="B136" s="66"/>
      <c r="C136" s="66"/>
      <c r="D136" s="124" t="s">
        <v>414</v>
      </c>
      <c r="E136" s="124" t="s">
        <v>415</v>
      </c>
      <c r="F136" s="124" t="s">
        <v>587</v>
      </c>
      <c r="G136" s="160">
        <v>53</v>
      </c>
      <c r="H136" s="160">
        <v>28</v>
      </c>
      <c r="I136" s="160"/>
      <c r="J136" s="160">
        <v>32</v>
      </c>
      <c r="K136" s="160"/>
      <c r="L136" s="160">
        <v>24</v>
      </c>
      <c r="M136" s="160">
        <v>41</v>
      </c>
      <c r="N136" s="160">
        <v>36</v>
      </c>
      <c r="O136" s="741">
        <f>SUM(G136:N136)-L136-H136</f>
        <v>162</v>
      </c>
    </row>
    <row r="137" spans="1:15" ht="19.5" customHeight="1" x14ac:dyDescent="0.2">
      <c r="A137" s="237">
        <v>7</v>
      </c>
      <c r="B137" s="85"/>
      <c r="C137" s="85"/>
      <c r="D137" s="117" t="s">
        <v>109</v>
      </c>
      <c r="E137" s="117" t="s">
        <v>393</v>
      </c>
      <c r="F137" s="117" t="s">
        <v>37</v>
      </c>
      <c r="G137" s="160">
        <v>43</v>
      </c>
      <c r="H137" s="742">
        <v>40</v>
      </c>
      <c r="I137" s="742">
        <v>36</v>
      </c>
      <c r="J137" s="742">
        <v>37</v>
      </c>
      <c r="K137" s="742">
        <v>35</v>
      </c>
      <c r="L137" s="742">
        <v>29</v>
      </c>
      <c r="M137" s="742"/>
      <c r="N137" s="742"/>
      <c r="O137" s="741">
        <f>SUM(G137:N137)-K137-L137</f>
        <v>156</v>
      </c>
    </row>
    <row r="138" spans="1:15" ht="19.5" customHeight="1" x14ac:dyDescent="0.2">
      <c r="A138" s="238">
        <v>8</v>
      </c>
      <c r="B138" s="66"/>
      <c r="C138" s="66"/>
      <c r="D138" s="117" t="s">
        <v>396</v>
      </c>
      <c r="E138" s="117" t="s">
        <v>397</v>
      </c>
      <c r="F138" s="117" t="s">
        <v>37</v>
      </c>
      <c r="G138" s="160">
        <v>38</v>
      </c>
      <c r="H138" s="743"/>
      <c r="I138" s="743">
        <v>32</v>
      </c>
      <c r="J138" s="743"/>
      <c r="K138" s="743">
        <v>46</v>
      </c>
      <c r="L138" s="743">
        <v>31</v>
      </c>
      <c r="M138" s="743"/>
      <c r="N138" s="743">
        <v>40</v>
      </c>
      <c r="O138" s="741">
        <f>SUM(G138:N138)-L138</f>
        <v>156</v>
      </c>
    </row>
    <row r="139" spans="1:15" ht="19.5" customHeight="1" x14ac:dyDescent="0.2">
      <c r="A139" s="237">
        <v>9</v>
      </c>
      <c r="B139" s="85"/>
      <c r="C139" s="85"/>
      <c r="D139" s="495" t="s">
        <v>99</v>
      </c>
      <c r="E139" s="496" t="s">
        <v>100</v>
      </c>
      <c r="F139" s="497" t="s">
        <v>61</v>
      </c>
      <c r="G139" s="366"/>
      <c r="H139" s="366"/>
      <c r="I139" s="366"/>
      <c r="J139" s="366"/>
      <c r="K139" s="366"/>
      <c r="L139" s="366">
        <v>42</v>
      </c>
      <c r="M139" s="366">
        <v>52</v>
      </c>
      <c r="N139" s="366">
        <v>46</v>
      </c>
      <c r="O139" s="744">
        <f t="shared" ref="O139:O152" si="16">SUM(G139:N139)</f>
        <v>140</v>
      </c>
    </row>
    <row r="140" spans="1:15" ht="19.5" customHeight="1" x14ac:dyDescent="0.2">
      <c r="A140" s="237">
        <v>10</v>
      </c>
      <c r="B140" s="66"/>
      <c r="C140" s="66"/>
      <c r="D140" s="117" t="s">
        <v>402</v>
      </c>
      <c r="E140" s="117" t="s">
        <v>403</v>
      </c>
      <c r="F140" s="117" t="s">
        <v>128</v>
      </c>
      <c r="G140" s="745">
        <v>32</v>
      </c>
      <c r="H140" s="160"/>
      <c r="I140" s="160">
        <v>34</v>
      </c>
      <c r="J140" s="160"/>
      <c r="K140" s="160">
        <v>40</v>
      </c>
      <c r="L140" s="160">
        <v>29</v>
      </c>
      <c r="M140" s="160"/>
      <c r="N140" s="160"/>
      <c r="O140" s="741">
        <f t="shared" si="16"/>
        <v>135</v>
      </c>
    </row>
    <row r="141" spans="1:15" ht="19.5" customHeight="1" x14ac:dyDescent="0.2">
      <c r="A141" s="238">
        <v>11</v>
      </c>
      <c r="B141" s="66"/>
      <c r="C141" s="66"/>
      <c r="D141" s="124" t="s">
        <v>219</v>
      </c>
      <c r="E141" s="124" t="s">
        <v>411</v>
      </c>
      <c r="F141" s="124" t="s">
        <v>37</v>
      </c>
      <c r="G141" s="160">
        <v>62</v>
      </c>
      <c r="H141" s="231"/>
      <c r="I141" s="231">
        <v>60</v>
      </c>
      <c r="J141" s="231"/>
      <c r="K141" s="231"/>
      <c r="L141" s="231"/>
      <c r="M141" s="231"/>
      <c r="N141" s="231"/>
      <c r="O141" s="741">
        <f t="shared" si="16"/>
        <v>122</v>
      </c>
    </row>
    <row r="142" spans="1:15" ht="19.5" customHeight="1" x14ac:dyDescent="0.2">
      <c r="A142" s="237">
        <v>12</v>
      </c>
      <c r="B142" s="66"/>
      <c r="D142" s="117" t="s">
        <v>398</v>
      </c>
      <c r="E142" s="117" t="s">
        <v>399</v>
      </c>
      <c r="F142" s="117" t="s">
        <v>275</v>
      </c>
      <c r="G142" s="160">
        <v>36</v>
      </c>
      <c r="H142" s="746">
        <v>37</v>
      </c>
      <c r="I142" s="746"/>
      <c r="J142" s="746">
        <v>34</v>
      </c>
      <c r="K142" s="746"/>
      <c r="L142" s="746"/>
      <c r="M142" s="746"/>
      <c r="N142" s="746"/>
      <c r="O142" s="741">
        <f t="shared" si="16"/>
        <v>107</v>
      </c>
    </row>
    <row r="143" spans="1:15" ht="19.5" customHeight="1" x14ac:dyDescent="0.2">
      <c r="A143" s="237">
        <v>13</v>
      </c>
      <c r="B143" s="66"/>
      <c r="C143" s="66"/>
      <c r="D143" s="117" t="s">
        <v>394</v>
      </c>
      <c r="E143" s="117" t="s">
        <v>395</v>
      </c>
      <c r="F143" s="117" t="s">
        <v>223</v>
      </c>
      <c r="G143" s="160">
        <v>40</v>
      </c>
      <c r="H143" s="746"/>
      <c r="I143" s="746"/>
      <c r="J143" s="746"/>
      <c r="K143" s="746"/>
      <c r="L143" s="746"/>
      <c r="M143" s="746"/>
      <c r="N143" s="746">
        <v>53</v>
      </c>
      <c r="O143" s="741">
        <f t="shared" si="16"/>
        <v>93</v>
      </c>
    </row>
    <row r="144" spans="1:15" ht="19.5" customHeight="1" x14ac:dyDescent="0.2">
      <c r="A144" s="238">
        <v>14</v>
      </c>
      <c r="B144" s="66"/>
      <c r="C144" s="66"/>
      <c r="D144" s="124" t="s">
        <v>412</v>
      </c>
      <c r="E144" s="124" t="s">
        <v>413</v>
      </c>
      <c r="F144" s="124" t="s">
        <v>33</v>
      </c>
      <c r="G144" s="160">
        <v>57</v>
      </c>
      <c r="H144" s="113">
        <v>32</v>
      </c>
      <c r="I144" s="160"/>
      <c r="J144" s="160"/>
      <c r="K144" s="160"/>
      <c r="L144" s="160"/>
      <c r="M144" s="160"/>
      <c r="N144" s="160"/>
      <c r="O144" s="741">
        <f t="shared" si="16"/>
        <v>89</v>
      </c>
    </row>
    <row r="145" spans="1:20" ht="19.5" customHeight="1" x14ac:dyDescent="0.2">
      <c r="A145" s="237">
        <v>15</v>
      </c>
      <c r="B145" s="77"/>
      <c r="C145" s="66"/>
      <c r="D145" s="150" t="s">
        <v>405</v>
      </c>
      <c r="E145" s="150" t="s">
        <v>406</v>
      </c>
      <c r="F145" s="150" t="s">
        <v>37</v>
      </c>
      <c r="G145" s="747">
        <v>28</v>
      </c>
      <c r="H145" s="164"/>
      <c r="I145" s="748"/>
      <c r="J145" s="748"/>
      <c r="K145" s="164">
        <v>33</v>
      </c>
      <c r="L145" s="164">
        <v>23</v>
      </c>
      <c r="M145" s="164"/>
      <c r="N145" s="164"/>
      <c r="O145" s="741">
        <f t="shared" si="16"/>
        <v>84</v>
      </c>
    </row>
    <row r="146" spans="1:20" ht="19.5" customHeight="1" x14ac:dyDescent="0.2">
      <c r="A146" s="237">
        <v>16</v>
      </c>
      <c r="B146" s="82"/>
      <c r="C146" s="77"/>
      <c r="D146" s="117" t="s">
        <v>224</v>
      </c>
      <c r="E146" s="117" t="s">
        <v>225</v>
      </c>
      <c r="F146" s="117" t="s">
        <v>37</v>
      </c>
      <c r="G146" s="160">
        <v>49</v>
      </c>
      <c r="H146" s="746">
        <v>34</v>
      </c>
      <c r="I146" s="746"/>
      <c r="J146" s="746"/>
      <c r="K146" s="746"/>
      <c r="L146" s="746"/>
      <c r="M146" s="746"/>
      <c r="N146" s="746"/>
      <c r="O146" s="741">
        <f t="shared" si="16"/>
        <v>83</v>
      </c>
      <c r="T146" s="75"/>
    </row>
    <row r="147" spans="1:20" ht="19.5" customHeight="1" x14ac:dyDescent="0.2">
      <c r="A147" s="238">
        <v>17</v>
      </c>
      <c r="B147" s="90"/>
      <c r="C147" s="90"/>
      <c r="D147" s="124" t="s">
        <v>416</v>
      </c>
      <c r="E147" s="124" t="s">
        <v>417</v>
      </c>
      <c r="F147" s="124" t="s">
        <v>275</v>
      </c>
      <c r="G147" s="160">
        <v>49</v>
      </c>
      <c r="H147" s="160"/>
      <c r="I147" s="160">
        <v>30</v>
      </c>
      <c r="J147" s="160"/>
      <c r="K147" s="160"/>
      <c r="L147" s="160"/>
      <c r="M147" s="160"/>
      <c r="N147" s="160"/>
      <c r="O147" s="741">
        <f t="shared" si="16"/>
        <v>79</v>
      </c>
    </row>
    <row r="148" spans="1:20" ht="19.5" customHeight="1" x14ac:dyDescent="0.2">
      <c r="A148" s="237">
        <v>18</v>
      </c>
      <c r="B148" s="161"/>
      <c r="C148" s="161"/>
      <c r="D148" s="124" t="s">
        <v>416</v>
      </c>
      <c r="E148" s="124" t="s">
        <v>418</v>
      </c>
      <c r="F148" s="124" t="s">
        <v>587</v>
      </c>
      <c r="G148" s="160">
        <v>46</v>
      </c>
      <c r="H148" s="160">
        <v>30</v>
      </c>
      <c r="I148" s="160"/>
      <c r="J148" s="160"/>
      <c r="K148" s="160"/>
      <c r="L148" s="160"/>
      <c r="M148" s="160"/>
      <c r="N148" s="160"/>
      <c r="O148" s="741">
        <f t="shared" si="16"/>
        <v>76</v>
      </c>
    </row>
    <row r="149" spans="1:20" ht="19.5" customHeight="1" x14ac:dyDescent="0.2">
      <c r="A149" s="238">
        <v>19</v>
      </c>
      <c r="B149" s="90"/>
      <c r="C149" s="90"/>
      <c r="D149" s="117" t="s">
        <v>400</v>
      </c>
      <c r="E149" s="117" t="s">
        <v>401</v>
      </c>
      <c r="F149" s="117" t="s">
        <v>37</v>
      </c>
      <c r="G149" s="747">
        <v>36</v>
      </c>
      <c r="H149" s="746"/>
      <c r="I149" s="746">
        <v>39</v>
      </c>
      <c r="J149" s="746"/>
      <c r="K149" s="746"/>
      <c r="L149" s="746"/>
      <c r="M149" s="746"/>
      <c r="N149" s="746"/>
      <c r="O149" s="741">
        <f t="shared" si="16"/>
        <v>75</v>
      </c>
    </row>
    <row r="150" spans="1:20" ht="19.5" customHeight="1" x14ac:dyDescent="0.2">
      <c r="A150" s="237">
        <v>20</v>
      </c>
      <c r="B150" s="235"/>
      <c r="C150" s="440"/>
      <c r="D150" s="495" t="s">
        <v>103</v>
      </c>
      <c r="E150" s="496" t="s">
        <v>104</v>
      </c>
      <c r="F150" s="497" t="s">
        <v>61</v>
      </c>
      <c r="G150" s="160"/>
      <c r="H150" s="162"/>
      <c r="I150" s="162"/>
      <c r="J150" s="162"/>
      <c r="K150" s="162"/>
      <c r="L150" s="90">
        <v>36</v>
      </c>
      <c r="M150" s="90"/>
      <c r="N150" s="90">
        <v>38</v>
      </c>
      <c r="O150" s="744">
        <f t="shared" si="16"/>
        <v>74</v>
      </c>
    </row>
    <row r="151" spans="1:20" ht="19.5" customHeight="1" x14ac:dyDescent="0.2">
      <c r="A151" s="237">
        <v>21</v>
      </c>
      <c r="B151" s="90"/>
      <c r="C151" s="440"/>
      <c r="D151" s="124" t="s">
        <v>407</v>
      </c>
      <c r="E151" s="124" t="s">
        <v>408</v>
      </c>
      <c r="F151" s="124" t="s">
        <v>587</v>
      </c>
      <c r="G151" s="160">
        <v>27</v>
      </c>
      <c r="H151" s="160"/>
      <c r="I151" s="160"/>
      <c r="J151" s="160"/>
      <c r="K151" s="160"/>
      <c r="L151" s="160"/>
      <c r="M151" s="160"/>
      <c r="N151" s="160"/>
      <c r="O151" s="741">
        <f t="shared" si="16"/>
        <v>27</v>
      </c>
    </row>
    <row r="152" spans="1:20" ht="19.5" customHeight="1" x14ac:dyDescent="0.2">
      <c r="A152" s="238">
        <v>22</v>
      </c>
      <c r="B152" s="90"/>
      <c r="C152" s="90"/>
      <c r="D152" s="365" t="s">
        <v>409</v>
      </c>
      <c r="E152" s="365" t="s">
        <v>410</v>
      </c>
      <c r="F152" s="365" t="s">
        <v>37</v>
      </c>
      <c r="G152" s="372">
        <v>26</v>
      </c>
      <c r="H152" s="372"/>
      <c r="I152" s="372"/>
      <c r="J152" s="372"/>
      <c r="K152" s="372"/>
      <c r="L152" s="372"/>
      <c r="M152" s="372"/>
      <c r="N152" s="372"/>
      <c r="O152" s="744">
        <f t="shared" si="16"/>
        <v>26</v>
      </c>
    </row>
    <row r="153" spans="1:20" ht="19.5" customHeight="1" x14ac:dyDescent="0.15">
      <c r="A153" s="7"/>
      <c r="B153" s="1"/>
      <c r="C153" s="1"/>
    </row>
    <row r="154" spans="1:20" ht="19.5" customHeight="1" x14ac:dyDescent="0.15">
      <c r="A154" s="7"/>
      <c r="B154" s="1"/>
      <c r="C154" s="1"/>
    </row>
    <row r="155" spans="1:20" ht="19.5" customHeight="1" x14ac:dyDescent="0.15">
      <c r="A155" s="7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1"/>
      <c r="N155" s="1"/>
    </row>
    <row r="156" spans="1:20" ht="19.5" customHeight="1" x14ac:dyDescent="0.15">
      <c r="A156" s="7"/>
      <c r="B156" s="1"/>
      <c r="C156" s="1"/>
      <c r="D156" s="1"/>
      <c r="E156" s="1"/>
      <c r="F156" s="1"/>
      <c r="G156" s="1"/>
      <c r="H156" s="2"/>
      <c r="I156" s="2"/>
      <c r="J156" s="2"/>
      <c r="K156" s="94"/>
      <c r="L156" s="2"/>
      <c r="M156" s="1"/>
      <c r="N156" s="1"/>
    </row>
    <row r="157" spans="1:20" ht="19.5" customHeight="1" x14ac:dyDescent="0.15">
      <c r="A157" s="7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1"/>
      <c r="N157" s="1"/>
    </row>
    <row r="158" spans="1:20" ht="19.5" customHeight="1" x14ac:dyDescent="0.15">
      <c r="A158" s="7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1"/>
      <c r="N158" s="1"/>
    </row>
    <row r="159" spans="1:20" ht="19.5" customHeight="1" x14ac:dyDescent="0.15">
      <c r="A159" s="7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1"/>
      <c r="N159" s="1"/>
    </row>
    <row r="160" spans="1:20" ht="19.5" customHeight="1" x14ac:dyDescent="0.15">
      <c r="A160" s="7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1"/>
      <c r="N160" s="1"/>
    </row>
    <row r="161" spans="1:14" ht="19.5" customHeight="1" x14ac:dyDescent="0.15">
      <c r="A161" s="7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1"/>
      <c r="N161" s="1"/>
    </row>
    <row r="162" spans="1:14" ht="19.5" customHeight="1" x14ac:dyDescent="0.15">
      <c r="A162" s="7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1"/>
      <c r="N162" s="1"/>
    </row>
    <row r="163" spans="1:14" ht="19.5" customHeight="1" x14ac:dyDescent="0.15">
      <c r="A163" s="7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1"/>
      <c r="N163" s="1"/>
    </row>
    <row r="164" spans="1:14" ht="19.5" customHeight="1" x14ac:dyDescent="0.15">
      <c r="A164" s="7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1"/>
      <c r="N164" s="1"/>
    </row>
    <row r="165" spans="1:14" ht="19.5" customHeight="1" x14ac:dyDescent="0.15">
      <c r="A165" s="7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1"/>
      <c r="N165" s="1"/>
    </row>
    <row r="166" spans="1:14" ht="19.5" customHeight="1" x14ac:dyDescent="0.15">
      <c r="A166" s="7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1"/>
      <c r="N166" s="1"/>
    </row>
    <row r="167" spans="1:14" ht="19.5" customHeight="1" x14ac:dyDescent="0.15">
      <c r="A167" s="7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1"/>
      <c r="N167" s="1"/>
    </row>
    <row r="168" spans="1:14" ht="19.5" customHeight="1" x14ac:dyDescent="0.15">
      <c r="A168" s="7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1"/>
      <c r="N168" s="1"/>
    </row>
  </sheetData>
  <sortState xmlns:xlrd2="http://schemas.microsoft.com/office/spreadsheetml/2017/richdata2" ref="A30:K38">
    <sortCondition ref="A30"/>
  </sortState>
  <mergeCells count="8">
    <mergeCell ref="E104:F104"/>
    <mergeCell ref="E129:F129"/>
    <mergeCell ref="D94:F94"/>
    <mergeCell ref="D83:F83"/>
    <mergeCell ref="D1:F1"/>
    <mergeCell ref="D21:F21"/>
    <mergeCell ref="D44:F44"/>
    <mergeCell ref="D70:F70"/>
  </mergeCells>
  <phoneticPr fontId="0" type="noConversion"/>
  <pageMargins left="0.26" right="0" top="0.63" bottom="0" header="0.18" footer="0"/>
  <pageSetup paperSize="9" scale="81" orientation="landscape" r:id="rId1"/>
  <rowBreaks count="1" manualBreakCount="1">
    <brk id="44" max="8" man="1"/>
  </rowBreaks>
  <ignoredErrors>
    <ignoredError sqref="O24 O8 O31 O33 O87 O113:O11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70"/>
  <sheetViews>
    <sheetView topLeftCell="A109" zoomScaleNormal="100" workbookViewId="0">
      <selection activeCell="D125" sqref="D125:F125"/>
    </sheetView>
  </sheetViews>
  <sheetFormatPr baseColWidth="10" defaultColWidth="8.83203125" defaultRowHeight="13" x14ac:dyDescent="0.15"/>
  <cols>
    <col min="1" max="1" width="6.6640625" customWidth="1"/>
    <col min="2" max="2" width="19.5" customWidth="1"/>
    <col min="3" max="3" width="19.1640625" customWidth="1"/>
    <col min="4" max="4" width="18.33203125" customWidth="1"/>
    <col min="5" max="5" width="18" customWidth="1"/>
    <col min="6" max="6" width="23" customWidth="1"/>
    <col min="7" max="7" width="3.5" customWidth="1"/>
    <col min="8" max="8" width="3.6640625" customWidth="1"/>
    <col min="9" max="14" width="3.5" customWidth="1"/>
    <col min="15" max="15" width="7.83203125" customWidth="1"/>
    <col min="16" max="16" width="7.5" customWidth="1"/>
    <col min="17" max="17" width="7" customWidth="1"/>
  </cols>
  <sheetData>
    <row r="1" spans="1:18" ht="19.5" customHeight="1" thickBot="1" x14ac:dyDescent="0.2">
      <c r="A1" s="335"/>
      <c r="B1" s="327" t="s">
        <v>8</v>
      </c>
      <c r="C1" s="256"/>
      <c r="D1" s="759" t="s">
        <v>13</v>
      </c>
      <c r="E1" s="759"/>
      <c r="F1" s="759"/>
      <c r="G1" s="328"/>
      <c r="H1" s="328"/>
      <c r="I1" s="256"/>
      <c r="J1" s="256"/>
      <c r="K1" s="256"/>
      <c r="L1" s="256"/>
      <c r="M1" s="256"/>
      <c r="N1" s="256"/>
      <c r="O1" s="256"/>
    </row>
    <row r="2" spans="1:18" ht="29" customHeight="1" thickTop="1" thickBot="1" x14ac:dyDescent="0.2">
      <c r="A2" s="330" t="s">
        <v>28</v>
      </c>
      <c r="B2" s="331" t="s">
        <v>4</v>
      </c>
      <c r="C2" s="332" t="s">
        <v>5</v>
      </c>
      <c r="D2" s="332" t="s">
        <v>1</v>
      </c>
      <c r="E2" s="332" t="s">
        <v>2</v>
      </c>
      <c r="F2" s="332" t="s">
        <v>3</v>
      </c>
      <c r="G2" s="333" t="s">
        <v>493</v>
      </c>
      <c r="H2" s="332" t="s">
        <v>576</v>
      </c>
      <c r="I2" s="332" t="s">
        <v>593</v>
      </c>
      <c r="J2" s="244" t="s">
        <v>643</v>
      </c>
      <c r="K2" s="332" t="s">
        <v>660</v>
      </c>
      <c r="L2" s="332" t="s">
        <v>675</v>
      </c>
      <c r="M2" s="448" t="s">
        <v>695</v>
      </c>
      <c r="N2" s="332" t="s">
        <v>704</v>
      </c>
      <c r="O2" s="334" t="s">
        <v>9</v>
      </c>
      <c r="P2" s="24"/>
      <c r="Q2" s="48"/>
      <c r="R2" s="49"/>
    </row>
    <row r="3" spans="1:18" ht="16.5" customHeight="1" thickTop="1" x14ac:dyDescent="0.2">
      <c r="A3" s="663">
        <v>1</v>
      </c>
      <c r="B3" s="583" t="s">
        <v>115</v>
      </c>
      <c r="C3" s="583" t="s">
        <v>116</v>
      </c>
      <c r="D3" s="583" t="s">
        <v>117</v>
      </c>
      <c r="E3" s="583" t="s">
        <v>118</v>
      </c>
      <c r="F3" s="583" t="s">
        <v>32</v>
      </c>
      <c r="G3" s="525">
        <v>53</v>
      </c>
      <c r="H3" s="525"/>
      <c r="I3" s="525">
        <v>62</v>
      </c>
      <c r="J3" s="525">
        <v>56</v>
      </c>
      <c r="K3" s="525">
        <v>63</v>
      </c>
      <c r="L3" s="525">
        <v>50</v>
      </c>
      <c r="M3" s="525">
        <v>57</v>
      </c>
      <c r="N3" s="525"/>
      <c r="O3" s="526">
        <f>SUM(G3:N3)-L3-G3</f>
        <v>238</v>
      </c>
      <c r="R3" s="41"/>
    </row>
    <row r="4" spans="1:18" ht="18" customHeight="1" x14ac:dyDescent="0.2">
      <c r="A4" s="660">
        <v>2</v>
      </c>
      <c r="B4" s="518" t="s">
        <v>83</v>
      </c>
      <c r="C4" s="518" t="s">
        <v>113</v>
      </c>
      <c r="D4" s="518" t="s">
        <v>327</v>
      </c>
      <c r="E4" s="518" t="s">
        <v>114</v>
      </c>
      <c r="F4" s="518" t="s">
        <v>33</v>
      </c>
      <c r="G4" s="467">
        <v>57</v>
      </c>
      <c r="H4" s="467">
        <v>57</v>
      </c>
      <c r="I4" s="661">
        <v>57</v>
      </c>
      <c r="J4" s="661"/>
      <c r="K4" s="661"/>
      <c r="L4" s="661">
        <v>55</v>
      </c>
      <c r="M4" s="661"/>
      <c r="N4" s="661">
        <v>62</v>
      </c>
      <c r="O4" s="529">
        <f>SUM(G4:N4)-L4</f>
        <v>233</v>
      </c>
      <c r="P4" s="41"/>
      <c r="Q4" s="50"/>
      <c r="R4" s="41"/>
    </row>
    <row r="5" spans="1:18" ht="18.75" customHeight="1" thickBot="1" x14ac:dyDescent="0.25">
      <c r="A5" s="664">
        <v>3</v>
      </c>
      <c r="B5" s="530" t="s">
        <v>236</v>
      </c>
      <c r="C5" s="530" t="s">
        <v>237</v>
      </c>
      <c r="D5" s="589" t="s">
        <v>423</v>
      </c>
      <c r="E5" s="589" t="s">
        <v>424</v>
      </c>
      <c r="F5" s="530" t="s">
        <v>37</v>
      </c>
      <c r="G5" s="531"/>
      <c r="H5" s="532"/>
      <c r="I5" s="665"/>
      <c r="J5" s="665"/>
      <c r="K5" s="665">
        <v>58</v>
      </c>
      <c r="L5" s="665">
        <v>42</v>
      </c>
      <c r="M5" s="665">
        <v>48</v>
      </c>
      <c r="N5" s="665">
        <v>53</v>
      </c>
      <c r="O5" s="532">
        <f>SUM(G5:N5)</f>
        <v>201</v>
      </c>
      <c r="P5" s="42"/>
      <c r="Q5" s="50"/>
      <c r="R5" s="41"/>
    </row>
    <row r="6" spans="1:18" ht="15.75" customHeight="1" thickTop="1" x14ac:dyDescent="0.2">
      <c r="A6" s="329">
        <v>4</v>
      </c>
      <c r="B6" s="174" t="s">
        <v>91</v>
      </c>
      <c r="C6" s="174" t="s">
        <v>120</v>
      </c>
      <c r="D6" s="174" t="s">
        <v>328</v>
      </c>
      <c r="E6" s="174" t="s">
        <v>114</v>
      </c>
      <c r="F6" s="174" t="s">
        <v>33</v>
      </c>
      <c r="G6" s="168">
        <v>49</v>
      </c>
      <c r="H6" s="168">
        <v>48</v>
      </c>
      <c r="I6" s="662">
        <v>46</v>
      </c>
      <c r="J6" s="662"/>
      <c r="K6" s="662"/>
      <c r="L6" s="662">
        <v>46</v>
      </c>
      <c r="M6" s="662">
        <v>52</v>
      </c>
      <c r="N6" s="662">
        <v>46</v>
      </c>
      <c r="O6" s="122">
        <f>SUM(G6:N6)-I6-L6</f>
        <v>195</v>
      </c>
    </row>
    <row r="7" spans="1:18" ht="15.75" customHeight="1" x14ac:dyDescent="0.2">
      <c r="A7" s="56">
        <v>5</v>
      </c>
      <c r="B7" s="114" t="s">
        <v>121</v>
      </c>
      <c r="C7" s="114" t="s">
        <v>122</v>
      </c>
      <c r="D7" s="114" t="s">
        <v>176</v>
      </c>
      <c r="E7" s="114" t="s">
        <v>518</v>
      </c>
      <c r="F7" s="114" t="s">
        <v>37</v>
      </c>
      <c r="G7" s="137">
        <v>40</v>
      </c>
      <c r="H7" s="122"/>
      <c r="I7" s="360">
        <v>43</v>
      </c>
      <c r="J7" s="360">
        <v>51</v>
      </c>
      <c r="K7" s="360">
        <v>54</v>
      </c>
      <c r="L7" s="360">
        <v>39</v>
      </c>
      <c r="M7" s="360">
        <v>41</v>
      </c>
      <c r="N7" s="360">
        <v>40</v>
      </c>
      <c r="O7" s="39">
        <f>SUM(G7:N7)-L7-M7-G7</f>
        <v>188</v>
      </c>
    </row>
    <row r="8" spans="1:18" ht="16.5" customHeight="1" x14ac:dyDescent="0.2">
      <c r="A8" s="56">
        <v>6</v>
      </c>
      <c r="B8" s="174" t="s">
        <v>152</v>
      </c>
      <c r="C8" s="174" t="s">
        <v>153</v>
      </c>
      <c r="D8" s="174" t="s">
        <v>154</v>
      </c>
      <c r="E8" s="174" t="s">
        <v>155</v>
      </c>
      <c r="F8" s="174" t="s">
        <v>587</v>
      </c>
      <c r="G8" s="168">
        <v>62</v>
      </c>
      <c r="H8" s="168">
        <v>52</v>
      </c>
      <c r="I8" s="168">
        <v>53</v>
      </c>
      <c r="J8" s="168"/>
      <c r="K8" s="168"/>
      <c r="L8" s="168"/>
      <c r="M8" s="168"/>
      <c r="N8" s="168"/>
      <c r="O8" s="122">
        <f t="shared" ref="O8" si="0">SUM(G8:N8)</f>
        <v>167</v>
      </c>
    </row>
    <row r="9" spans="1:18" ht="15" customHeight="1" x14ac:dyDescent="0.2">
      <c r="A9" s="56">
        <v>7</v>
      </c>
      <c r="B9" s="114" t="s">
        <v>158</v>
      </c>
      <c r="C9" s="114" t="s">
        <v>159</v>
      </c>
      <c r="D9" s="114" t="s">
        <v>160</v>
      </c>
      <c r="E9" s="114" t="s">
        <v>161</v>
      </c>
      <c r="F9" s="114" t="s">
        <v>32</v>
      </c>
      <c r="G9" s="137">
        <v>36</v>
      </c>
      <c r="H9" s="58"/>
      <c r="I9" s="359">
        <v>40</v>
      </c>
      <c r="J9" s="359">
        <v>47</v>
      </c>
      <c r="K9" s="359"/>
      <c r="L9" s="359">
        <v>36</v>
      </c>
      <c r="M9" s="359">
        <v>38</v>
      </c>
      <c r="N9" s="359">
        <v>38</v>
      </c>
      <c r="O9" s="39">
        <f>SUM(G9:N9)-G9-L9</f>
        <v>163</v>
      </c>
    </row>
    <row r="10" spans="1:18" ht="16" customHeight="1" x14ac:dyDescent="0.2">
      <c r="A10" s="56">
        <v>8</v>
      </c>
      <c r="B10" s="114" t="s">
        <v>236</v>
      </c>
      <c r="C10" s="114" t="s">
        <v>237</v>
      </c>
      <c r="D10" s="114" t="s">
        <v>176</v>
      </c>
      <c r="E10" s="114" t="s">
        <v>203</v>
      </c>
      <c r="F10" s="114" t="s">
        <v>37</v>
      </c>
      <c r="G10" s="137">
        <v>43</v>
      </c>
      <c r="H10" s="140">
        <v>44</v>
      </c>
      <c r="I10" s="139">
        <v>49</v>
      </c>
      <c r="J10" s="139"/>
      <c r="K10" s="139"/>
      <c r="L10" s="139"/>
      <c r="M10" s="139"/>
      <c r="N10" s="139"/>
      <c r="O10" s="39">
        <f>SUM(G10:N10)</f>
        <v>136</v>
      </c>
    </row>
    <row r="11" spans="1:18" ht="17" customHeight="1" x14ac:dyDescent="0.2">
      <c r="A11" s="329">
        <v>9</v>
      </c>
      <c r="B11" s="495" t="s">
        <v>171</v>
      </c>
      <c r="C11" s="495" t="s">
        <v>172</v>
      </c>
      <c r="D11" s="495" t="s">
        <v>142</v>
      </c>
      <c r="E11" s="495" t="s">
        <v>456</v>
      </c>
      <c r="F11" s="505" t="s">
        <v>37</v>
      </c>
      <c r="G11" s="140"/>
      <c r="H11" s="168"/>
      <c r="I11" s="360"/>
      <c r="J11" s="360"/>
      <c r="K11" s="360"/>
      <c r="L11" s="360"/>
      <c r="M11" s="360">
        <v>44</v>
      </c>
      <c r="N11" s="360">
        <v>49</v>
      </c>
      <c r="O11" s="39">
        <f>SUM(G11:N11)</f>
        <v>93</v>
      </c>
    </row>
    <row r="12" spans="1:18" ht="17" customHeight="1" x14ac:dyDescent="0.2">
      <c r="A12" s="56">
        <v>10</v>
      </c>
      <c r="B12" s="114" t="s">
        <v>162</v>
      </c>
      <c r="C12" s="114" t="s">
        <v>163</v>
      </c>
      <c r="D12" s="114" t="s">
        <v>164</v>
      </c>
      <c r="E12" s="114" t="s">
        <v>165</v>
      </c>
      <c r="F12" s="114" t="s">
        <v>32</v>
      </c>
      <c r="G12" s="137">
        <v>38</v>
      </c>
      <c r="H12" s="58"/>
      <c r="I12" s="359"/>
      <c r="J12" s="359"/>
      <c r="K12" s="359"/>
      <c r="L12" s="359"/>
      <c r="M12" s="359"/>
      <c r="N12" s="359">
        <v>43</v>
      </c>
      <c r="O12" s="39">
        <f>SUM(G12:N12)</f>
        <v>81</v>
      </c>
    </row>
    <row r="13" spans="1:18" ht="17" customHeight="1" x14ac:dyDescent="0.2">
      <c r="A13" s="56">
        <v>11</v>
      </c>
      <c r="B13" s="114" t="s">
        <v>119</v>
      </c>
      <c r="C13" s="114" t="s">
        <v>133</v>
      </c>
      <c r="D13" s="114" t="s">
        <v>134</v>
      </c>
      <c r="E13" s="114" t="s">
        <v>135</v>
      </c>
      <c r="F13" s="114" t="s">
        <v>37</v>
      </c>
      <c r="G13" s="148">
        <v>34</v>
      </c>
      <c r="H13" s="58"/>
      <c r="I13" s="359">
        <v>38</v>
      </c>
      <c r="J13" s="359"/>
      <c r="K13" s="359"/>
      <c r="L13" s="359"/>
      <c r="M13" s="359"/>
      <c r="N13" s="359"/>
      <c r="O13" s="39">
        <f t="shared" ref="O13:O15" si="1">SUM(G13:N13)</f>
        <v>72</v>
      </c>
    </row>
    <row r="14" spans="1:18" ht="16.5" customHeight="1" x14ac:dyDescent="0.2">
      <c r="A14" s="56">
        <v>12</v>
      </c>
      <c r="B14" s="114" t="s">
        <v>228</v>
      </c>
      <c r="C14" s="114" t="s">
        <v>330</v>
      </c>
      <c r="D14" s="114" t="s">
        <v>240</v>
      </c>
      <c r="E14" s="114" t="s">
        <v>331</v>
      </c>
      <c r="F14" s="114" t="s">
        <v>332</v>
      </c>
      <c r="G14" s="137">
        <v>34</v>
      </c>
      <c r="H14" s="36"/>
      <c r="I14" s="139">
        <v>36</v>
      </c>
      <c r="J14" s="139"/>
      <c r="K14" s="139"/>
      <c r="L14" s="139"/>
      <c r="M14" s="139"/>
      <c r="N14" s="139"/>
      <c r="O14" s="39">
        <f t="shared" si="1"/>
        <v>70</v>
      </c>
    </row>
    <row r="15" spans="1:18" ht="16.5" customHeight="1" x14ac:dyDescent="0.2">
      <c r="A15" s="56">
        <v>13</v>
      </c>
      <c r="B15" s="174" t="s">
        <v>152</v>
      </c>
      <c r="C15" s="174" t="s">
        <v>153</v>
      </c>
      <c r="D15" s="114" t="s">
        <v>421</v>
      </c>
      <c r="E15" s="114" t="s">
        <v>422</v>
      </c>
      <c r="F15" s="114" t="s">
        <v>302</v>
      </c>
      <c r="G15" s="140"/>
      <c r="H15" s="36"/>
      <c r="I15" s="492"/>
      <c r="J15" s="492"/>
      <c r="K15" s="492"/>
      <c r="L15" s="492"/>
      <c r="M15" s="492"/>
      <c r="N15" s="492">
        <v>57</v>
      </c>
      <c r="O15" s="39">
        <f t="shared" si="1"/>
        <v>57</v>
      </c>
    </row>
    <row r="16" spans="1:18" ht="16.5" customHeight="1" x14ac:dyDescent="0.2">
      <c r="A16" s="329">
        <v>14</v>
      </c>
      <c r="B16" s="114" t="s">
        <v>156</v>
      </c>
      <c r="C16" s="114" t="s">
        <v>157</v>
      </c>
      <c r="D16" s="114" t="s">
        <v>206</v>
      </c>
      <c r="E16" s="114" t="s">
        <v>207</v>
      </c>
      <c r="F16" s="114" t="s">
        <v>32</v>
      </c>
      <c r="G16" s="137">
        <v>46</v>
      </c>
      <c r="H16" s="140"/>
      <c r="I16" s="139"/>
      <c r="J16" s="139"/>
      <c r="K16" s="139"/>
      <c r="L16" s="139"/>
      <c r="M16" s="139"/>
      <c r="N16" s="139"/>
      <c r="O16" s="39">
        <f>SUM(G16:N16)</f>
        <v>46</v>
      </c>
    </row>
    <row r="17" spans="1:19" ht="16.5" customHeight="1" x14ac:dyDescent="0.2">
      <c r="A17" s="56">
        <v>15</v>
      </c>
      <c r="B17" s="114" t="s">
        <v>519</v>
      </c>
      <c r="C17" s="114" t="s">
        <v>455</v>
      </c>
      <c r="D17" s="114" t="s">
        <v>383</v>
      </c>
      <c r="E17" s="114" t="s">
        <v>384</v>
      </c>
      <c r="F17" s="114" t="s">
        <v>128</v>
      </c>
      <c r="G17" s="172">
        <v>30</v>
      </c>
      <c r="H17" s="36"/>
      <c r="I17" s="138"/>
      <c r="J17" s="142"/>
      <c r="K17" s="138"/>
      <c r="L17" s="138"/>
      <c r="M17" s="138"/>
      <c r="N17" s="138"/>
      <c r="O17" s="39">
        <f>SUM(G17:N17)</f>
        <v>30</v>
      </c>
    </row>
    <row r="18" spans="1:19" ht="16.5" customHeight="1" x14ac:dyDescent="0.2">
      <c r="A18" s="56">
        <v>16</v>
      </c>
      <c r="B18" s="116" t="s">
        <v>181</v>
      </c>
      <c r="C18" s="116" t="s">
        <v>182</v>
      </c>
      <c r="D18" s="116" t="s">
        <v>183</v>
      </c>
      <c r="E18" s="116" t="s">
        <v>184</v>
      </c>
      <c r="F18" s="116" t="s">
        <v>37</v>
      </c>
      <c r="G18" s="206">
        <v>28</v>
      </c>
      <c r="H18" s="221"/>
      <c r="I18" s="361"/>
      <c r="J18" s="361"/>
      <c r="K18" s="361"/>
      <c r="L18" s="361"/>
      <c r="M18" s="361"/>
      <c r="N18" s="361"/>
      <c r="O18" s="220">
        <f>SUM(G18:N18)</f>
        <v>28</v>
      </c>
    </row>
    <row r="19" spans="1:19" ht="16.5" customHeight="1" x14ac:dyDescent="0.2">
      <c r="A19" s="56">
        <v>17</v>
      </c>
      <c r="B19" s="376" t="s">
        <v>175</v>
      </c>
      <c r="C19" s="376" t="s">
        <v>141</v>
      </c>
      <c r="D19" s="376" t="s">
        <v>209</v>
      </c>
      <c r="E19" s="376" t="s">
        <v>210</v>
      </c>
      <c r="F19" s="376" t="s">
        <v>37</v>
      </c>
      <c r="G19" s="140">
        <v>27</v>
      </c>
      <c r="H19" s="36"/>
      <c r="I19" s="140"/>
      <c r="J19" s="140"/>
      <c r="K19" s="140"/>
      <c r="L19" s="140"/>
      <c r="M19" s="140"/>
      <c r="N19" s="140"/>
      <c r="O19" s="36">
        <f>SUM(G19:N19)</f>
        <v>27</v>
      </c>
    </row>
    <row r="20" spans="1:19" ht="17.25" customHeight="1" x14ac:dyDescent="0.15">
      <c r="A20" s="53"/>
      <c r="B20" s="362"/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</row>
    <row r="21" spans="1:19" ht="18" customHeight="1" thickBot="1" x14ac:dyDescent="0.2">
      <c r="A21" s="367"/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</row>
    <row r="22" spans="1:19" ht="18" customHeight="1" thickTop="1" thickBot="1" x14ac:dyDescent="0.2">
      <c r="A22" s="342"/>
      <c r="B22" s="296" t="s">
        <v>6</v>
      </c>
      <c r="C22" s="339"/>
      <c r="D22" s="760" t="s">
        <v>13</v>
      </c>
      <c r="E22" s="760"/>
      <c r="F22" s="760"/>
      <c r="G22" s="341"/>
      <c r="H22" s="341"/>
      <c r="I22" s="339"/>
      <c r="J22" s="339"/>
      <c r="K22" s="339"/>
      <c r="L22" s="339"/>
      <c r="M22" s="339"/>
      <c r="N22" s="339"/>
      <c r="O22" s="339"/>
    </row>
    <row r="23" spans="1:19" ht="31" customHeight="1" thickTop="1" thickBot="1" x14ac:dyDescent="0.2">
      <c r="A23" s="330" t="s">
        <v>28</v>
      </c>
      <c r="B23" s="331" t="s">
        <v>4</v>
      </c>
      <c r="C23" s="332" t="s">
        <v>5</v>
      </c>
      <c r="D23" s="332" t="s">
        <v>1</v>
      </c>
      <c r="E23" s="332" t="s">
        <v>2</v>
      </c>
      <c r="F23" s="332" t="s">
        <v>3</v>
      </c>
      <c r="G23" s="333" t="s">
        <v>493</v>
      </c>
      <c r="H23" s="332" t="s">
        <v>576</v>
      </c>
      <c r="I23" s="332" t="s">
        <v>593</v>
      </c>
      <c r="J23" s="244" t="s">
        <v>643</v>
      </c>
      <c r="K23" s="332" t="s">
        <v>660</v>
      </c>
      <c r="L23" s="332" t="s">
        <v>675</v>
      </c>
      <c r="M23" s="448" t="s">
        <v>695</v>
      </c>
      <c r="N23" s="332" t="s">
        <v>704</v>
      </c>
      <c r="O23" s="334" t="s">
        <v>9</v>
      </c>
      <c r="P23" s="24"/>
      <c r="Q23" s="24"/>
      <c r="R23" s="25"/>
    </row>
    <row r="24" spans="1:19" ht="18" customHeight="1" thickTop="1" x14ac:dyDescent="0.2">
      <c r="A24" s="663">
        <v>1</v>
      </c>
      <c r="B24" s="583" t="s">
        <v>269</v>
      </c>
      <c r="C24" s="583" t="s">
        <v>270</v>
      </c>
      <c r="D24" s="583" t="s">
        <v>262</v>
      </c>
      <c r="E24" s="583" t="s">
        <v>333</v>
      </c>
      <c r="F24" s="583" t="s">
        <v>86</v>
      </c>
      <c r="G24" s="525">
        <v>62</v>
      </c>
      <c r="H24" s="526"/>
      <c r="I24" s="525">
        <v>63</v>
      </c>
      <c r="J24" s="525">
        <v>56</v>
      </c>
      <c r="K24" s="525">
        <v>64</v>
      </c>
      <c r="L24" s="525"/>
      <c r="M24" s="553">
        <v>57</v>
      </c>
      <c r="N24" s="669"/>
      <c r="O24" s="526">
        <f>SUM(G24:N24)-J24</f>
        <v>246</v>
      </c>
      <c r="P24" s="23"/>
      <c r="R24" s="23"/>
      <c r="S24" s="75" t="s">
        <v>261</v>
      </c>
    </row>
    <row r="25" spans="1:19" ht="18.75" customHeight="1" x14ac:dyDescent="0.2">
      <c r="A25" s="660">
        <v>2</v>
      </c>
      <c r="B25" s="518" t="s">
        <v>105</v>
      </c>
      <c r="C25" s="518" t="s">
        <v>106</v>
      </c>
      <c r="D25" s="518" t="s">
        <v>107</v>
      </c>
      <c r="E25" s="518" t="s">
        <v>84</v>
      </c>
      <c r="F25" s="518" t="s">
        <v>37</v>
      </c>
      <c r="G25" s="467">
        <v>57</v>
      </c>
      <c r="H25" s="577">
        <v>52</v>
      </c>
      <c r="I25" s="467">
        <v>58</v>
      </c>
      <c r="J25" s="467">
        <v>51</v>
      </c>
      <c r="K25" s="467"/>
      <c r="L25" s="467"/>
      <c r="M25" s="467"/>
      <c r="N25" s="467">
        <v>62</v>
      </c>
      <c r="O25" s="529">
        <f>SUM(G25:N25)-J25</f>
        <v>229</v>
      </c>
      <c r="P25" s="23"/>
      <c r="R25" s="23"/>
    </row>
    <row r="26" spans="1:19" ht="18" customHeight="1" thickBot="1" x14ac:dyDescent="0.25">
      <c r="A26" s="664">
        <v>3</v>
      </c>
      <c r="B26" s="556" t="s">
        <v>665</v>
      </c>
      <c r="C26" s="556" t="s">
        <v>666</v>
      </c>
      <c r="D26" s="556" t="s">
        <v>45</v>
      </c>
      <c r="E26" s="556" t="s">
        <v>368</v>
      </c>
      <c r="F26" s="557" t="s">
        <v>51</v>
      </c>
      <c r="G26" s="558"/>
      <c r="H26" s="558"/>
      <c r="I26" s="558"/>
      <c r="J26" s="558"/>
      <c r="K26" s="559">
        <v>59</v>
      </c>
      <c r="L26" s="559">
        <v>50</v>
      </c>
      <c r="M26" s="559">
        <v>52</v>
      </c>
      <c r="N26" s="559">
        <v>57</v>
      </c>
      <c r="O26" s="532">
        <f>SUM(G26:N26)</f>
        <v>218</v>
      </c>
      <c r="P26" s="23"/>
      <c r="R26" s="111" t="s">
        <v>10</v>
      </c>
    </row>
    <row r="27" spans="1:19" ht="18" customHeight="1" thickTop="1" x14ac:dyDescent="0.2">
      <c r="A27" s="668">
        <v>4</v>
      </c>
      <c r="B27" s="176" t="s">
        <v>111</v>
      </c>
      <c r="C27" s="176" t="s">
        <v>112</v>
      </c>
      <c r="D27" s="176" t="s">
        <v>334</v>
      </c>
      <c r="E27" s="176" t="s">
        <v>335</v>
      </c>
      <c r="F27" s="176" t="s">
        <v>31</v>
      </c>
      <c r="G27" s="198">
        <v>49</v>
      </c>
      <c r="H27" s="198">
        <v>57</v>
      </c>
      <c r="I27" s="198">
        <v>50</v>
      </c>
      <c r="J27" s="198"/>
      <c r="K27" s="198"/>
      <c r="L27" s="198">
        <v>55</v>
      </c>
      <c r="M27" s="198"/>
      <c r="N27" s="168"/>
      <c r="O27" s="122">
        <f>SUM(G27:N27)</f>
        <v>211</v>
      </c>
    </row>
    <row r="28" spans="1:19" ht="16.5" customHeight="1" x14ac:dyDescent="0.2">
      <c r="A28" s="56">
        <v>5</v>
      </c>
      <c r="B28" s="376" t="s">
        <v>108</v>
      </c>
      <c r="C28" s="376" t="s">
        <v>85</v>
      </c>
      <c r="D28" s="376" t="s">
        <v>520</v>
      </c>
      <c r="E28" s="376" t="s">
        <v>110</v>
      </c>
      <c r="F28" s="376" t="s">
        <v>37</v>
      </c>
      <c r="G28" s="140">
        <v>53</v>
      </c>
      <c r="H28" s="138">
        <v>48</v>
      </c>
      <c r="I28" s="140">
        <v>54</v>
      </c>
      <c r="J28" s="140">
        <v>47</v>
      </c>
      <c r="K28" s="140">
        <v>55</v>
      </c>
      <c r="L28" s="140"/>
      <c r="M28" s="138"/>
      <c r="N28" s="138"/>
      <c r="O28" s="36">
        <f>SUM(G28:N28)-J28</f>
        <v>210</v>
      </c>
    </row>
    <row r="29" spans="1:19" ht="16.5" customHeight="1" x14ac:dyDescent="0.2">
      <c r="A29" s="56">
        <v>6</v>
      </c>
      <c r="B29" s="376" t="s">
        <v>123</v>
      </c>
      <c r="C29" s="376" t="s">
        <v>124</v>
      </c>
      <c r="D29" s="376" t="s">
        <v>216</v>
      </c>
      <c r="E29" s="376" t="s">
        <v>200</v>
      </c>
      <c r="F29" s="376" t="s">
        <v>37</v>
      </c>
      <c r="G29" s="140">
        <v>46</v>
      </c>
      <c r="H29" s="140">
        <v>44</v>
      </c>
      <c r="I29" s="140">
        <v>47</v>
      </c>
      <c r="J29" s="140">
        <v>37</v>
      </c>
      <c r="K29" s="140">
        <v>45</v>
      </c>
      <c r="L29" s="140"/>
      <c r="M29" s="140">
        <v>48</v>
      </c>
      <c r="N29" s="140">
        <v>53</v>
      </c>
      <c r="O29" s="36">
        <f>SUM(G29:N29)-J29-H29-K29</f>
        <v>194</v>
      </c>
    </row>
    <row r="30" spans="1:19" ht="15.75" customHeight="1" x14ac:dyDescent="0.2">
      <c r="A30" s="56">
        <v>7</v>
      </c>
      <c r="B30" s="365" t="s">
        <v>336</v>
      </c>
      <c r="C30" s="365" t="s">
        <v>337</v>
      </c>
      <c r="D30" s="376" t="s">
        <v>134</v>
      </c>
      <c r="E30" s="376" t="s">
        <v>135</v>
      </c>
      <c r="F30" s="363" t="s">
        <v>37</v>
      </c>
      <c r="G30" s="362"/>
      <c r="H30" s="362"/>
      <c r="I30" s="362"/>
      <c r="J30" s="362"/>
      <c r="K30" s="396">
        <v>51</v>
      </c>
      <c r="L30" s="362">
        <v>39</v>
      </c>
      <c r="M30" s="396">
        <v>44</v>
      </c>
      <c r="N30" s="395">
        <v>53</v>
      </c>
      <c r="O30" s="220">
        <f>SUM(G30:N30)</f>
        <v>187</v>
      </c>
    </row>
    <row r="31" spans="1:19" ht="15.75" customHeight="1" x14ac:dyDescent="0.2">
      <c r="A31" s="56">
        <v>8</v>
      </c>
      <c r="B31" s="376" t="s">
        <v>338</v>
      </c>
      <c r="C31" s="376" t="s">
        <v>96</v>
      </c>
      <c r="D31" s="376" t="s">
        <v>126</v>
      </c>
      <c r="E31" s="376" t="s">
        <v>127</v>
      </c>
      <c r="F31" s="376" t="s">
        <v>61</v>
      </c>
      <c r="G31" s="140">
        <v>40</v>
      </c>
      <c r="H31" s="138">
        <v>38</v>
      </c>
      <c r="I31" s="140">
        <v>35</v>
      </c>
      <c r="J31" s="140"/>
      <c r="K31" s="140">
        <v>48</v>
      </c>
      <c r="L31" s="140">
        <v>46</v>
      </c>
      <c r="M31" s="138">
        <v>38</v>
      </c>
      <c r="N31" s="138">
        <v>46</v>
      </c>
      <c r="O31" s="36">
        <f>SUM(G31:N31)-I31-H31-M31</f>
        <v>180</v>
      </c>
    </row>
    <row r="32" spans="1:19" ht="15.75" customHeight="1" x14ac:dyDescent="0.2">
      <c r="A32" s="56">
        <v>9</v>
      </c>
      <c r="B32" s="376" t="s">
        <v>285</v>
      </c>
      <c r="C32" s="376" t="s">
        <v>286</v>
      </c>
      <c r="D32" s="376" t="s">
        <v>99</v>
      </c>
      <c r="E32" s="376" t="s">
        <v>100</v>
      </c>
      <c r="F32" s="376" t="s">
        <v>61</v>
      </c>
      <c r="G32" s="140">
        <v>43</v>
      </c>
      <c r="H32" s="138">
        <v>41</v>
      </c>
      <c r="I32" s="138">
        <v>41</v>
      </c>
      <c r="J32" s="138">
        <v>43</v>
      </c>
      <c r="K32" s="138"/>
      <c r="L32" s="138"/>
      <c r="M32" s="138"/>
      <c r="N32" s="138"/>
      <c r="O32" s="36">
        <f>SUM(G32:N32)</f>
        <v>168</v>
      </c>
    </row>
    <row r="33" spans="1:18" ht="17.25" customHeight="1" x14ac:dyDescent="0.2">
      <c r="A33" s="56">
        <v>10</v>
      </c>
      <c r="B33" s="376" t="s">
        <v>95</v>
      </c>
      <c r="C33" s="376" t="s">
        <v>96</v>
      </c>
      <c r="D33" s="376" t="s">
        <v>97</v>
      </c>
      <c r="E33" s="376" t="s">
        <v>98</v>
      </c>
      <c r="F33" s="376" t="s">
        <v>61</v>
      </c>
      <c r="G33" s="140"/>
      <c r="H33" s="36"/>
      <c r="I33" s="140">
        <v>39</v>
      </c>
      <c r="J33" s="140">
        <v>40</v>
      </c>
      <c r="K33" s="140">
        <v>42</v>
      </c>
      <c r="L33" s="140">
        <v>42</v>
      </c>
      <c r="M33" s="138">
        <v>41</v>
      </c>
      <c r="N33" s="52"/>
      <c r="O33" s="36">
        <f>SUM(G33:N33)-I33</f>
        <v>165</v>
      </c>
    </row>
    <row r="34" spans="1:18" ht="17.25" customHeight="1" x14ac:dyDescent="0.2">
      <c r="A34" s="56">
        <v>11</v>
      </c>
      <c r="B34" s="376" t="s">
        <v>336</v>
      </c>
      <c r="C34" s="376" t="s">
        <v>337</v>
      </c>
      <c r="D34" s="376" t="s">
        <v>214</v>
      </c>
      <c r="E34" s="376" t="s">
        <v>215</v>
      </c>
      <c r="F34" s="376" t="s">
        <v>37</v>
      </c>
      <c r="G34" s="138">
        <v>36</v>
      </c>
      <c r="H34" s="140"/>
      <c r="I34" s="140">
        <v>44</v>
      </c>
      <c r="J34" s="140"/>
      <c r="K34" s="140"/>
      <c r="L34" s="140"/>
      <c r="M34" s="140"/>
      <c r="N34" s="140"/>
      <c r="O34" s="36">
        <f t="shared" ref="O34" si="2">SUM(G34:N34)</f>
        <v>80</v>
      </c>
      <c r="P34" s="75"/>
    </row>
    <row r="35" spans="1:18" ht="17.25" customHeight="1" x14ac:dyDescent="0.2">
      <c r="A35" s="56">
        <v>12</v>
      </c>
      <c r="B35" s="376" t="s">
        <v>667</v>
      </c>
      <c r="C35" s="376" t="s">
        <v>668</v>
      </c>
      <c r="D35" s="376" t="s">
        <v>669</v>
      </c>
      <c r="E35" s="376" t="s">
        <v>670</v>
      </c>
      <c r="F35" s="363" t="s">
        <v>332</v>
      </c>
      <c r="G35" s="362"/>
      <c r="H35" s="362"/>
      <c r="I35" s="362"/>
      <c r="J35" s="362"/>
      <c r="K35" s="396">
        <v>40</v>
      </c>
      <c r="L35" s="396"/>
      <c r="M35" s="396"/>
      <c r="N35" s="396">
        <v>40</v>
      </c>
      <c r="O35" s="220">
        <f>SUM(G35:N35)</f>
        <v>80</v>
      </c>
    </row>
    <row r="36" spans="1:18" ht="17.25" customHeight="1" x14ac:dyDescent="0.2">
      <c r="A36" s="329">
        <v>13</v>
      </c>
      <c r="B36" s="174" t="s">
        <v>521</v>
      </c>
      <c r="C36" s="174" t="s">
        <v>522</v>
      </c>
      <c r="D36" s="174" t="s">
        <v>523</v>
      </c>
      <c r="E36" s="174" t="s">
        <v>524</v>
      </c>
      <c r="F36" s="174" t="s">
        <v>525</v>
      </c>
      <c r="G36" s="168">
        <v>38</v>
      </c>
      <c r="H36" s="168"/>
      <c r="I36" s="168">
        <v>33</v>
      </c>
      <c r="J36" s="168"/>
      <c r="K36" s="168"/>
      <c r="L36" s="168"/>
      <c r="M36" s="169"/>
      <c r="N36" s="138"/>
      <c r="O36" s="36">
        <f t="shared" ref="O36:O37" si="3">SUM(G36:N36)</f>
        <v>71</v>
      </c>
    </row>
    <row r="37" spans="1:18" ht="17.25" customHeight="1" x14ac:dyDescent="0.2">
      <c r="A37" s="56">
        <v>14</v>
      </c>
      <c r="B37" s="450" t="s">
        <v>598</v>
      </c>
      <c r="C37" s="450" t="s">
        <v>102</v>
      </c>
      <c r="D37" s="114" t="s">
        <v>99</v>
      </c>
      <c r="E37" s="114" t="s">
        <v>100</v>
      </c>
      <c r="F37" s="114" t="s">
        <v>61</v>
      </c>
      <c r="G37" s="140"/>
      <c r="H37" s="140"/>
      <c r="I37" s="140"/>
      <c r="J37" s="140"/>
      <c r="K37" s="140"/>
      <c r="L37" s="140"/>
      <c r="M37" s="138"/>
      <c r="N37" s="138">
        <v>43</v>
      </c>
      <c r="O37" s="36">
        <f t="shared" si="3"/>
        <v>43</v>
      </c>
    </row>
    <row r="38" spans="1:18" ht="18" customHeight="1" x14ac:dyDescent="0.2">
      <c r="A38" s="56">
        <v>16</v>
      </c>
      <c r="B38" s="495" t="s">
        <v>717</v>
      </c>
      <c r="C38" s="495" t="s">
        <v>625</v>
      </c>
      <c r="D38" s="495" t="s">
        <v>718</v>
      </c>
      <c r="E38" s="495" t="s">
        <v>387</v>
      </c>
      <c r="F38" s="498" t="s">
        <v>37</v>
      </c>
      <c r="G38" s="362"/>
      <c r="H38" s="362"/>
      <c r="I38" s="362"/>
      <c r="J38" s="362"/>
      <c r="K38" s="362"/>
      <c r="L38" s="362"/>
      <c r="M38" s="362"/>
      <c r="N38" s="396">
        <v>38</v>
      </c>
      <c r="O38" s="36">
        <f>SUM(G38:N38)</f>
        <v>38</v>
      </c>
      <c r="R38" s="11"/>
    </row>
    <row r="39" spans="1:18" ht="19" customHeight="1" x14ac:dyDescent="0.2">
      <c r="A39" s="56">
        <v>17</v>
      </c>
      <c r="B39" s="114" t="s">
        <v>594</v>
      </c>
      <c r="C39" s="114" t="s">
        <v>595</v>
      </c>
      <c r="D39" s="114" t="s">
        <v>596</v>
      </c>
      <c r="E39" s="114" t="s">
        <v>597</v>
      </c>
      <c r="F39" s="114" t="s">
        <v>31</v>
      </c>
      <c r="G39" s="140"/>
      <c r="H39" s="36"/>
      <c r="I39" s="140">
        <v>37</v>
      </c>
      <c r="J39" s="140"/>
      <c r="K39" s="140"/>
      <c r="L39" s="140"/>
      <c r="M39" s="138"/>
      <c r="N39" s="52"/>
      <c r="O39" s="36">
        <f t="shared" ref="O39:O42" si="4">SUM(G39:N39)</f>
        <v>37</v>
      </c>
    </row>
    <row r="40" spans="1:18" ht="19" customHeight="1" x14ac:dyDescent="0.2">
      <c r="A40" s="56">
        <v>18</v>
      </c>
      <c r="B40" s="114" t="s">
        <v>129</v>
      </c>
      <c r="C40" s="114" t="s">
        <v>130</v>
      </c>
      <c r="D40" s="114" t="s">
        <v>131</v>
      </c>
      <c r="E40" s="114" t="s">
        <v>132</v>
      </c>
      <c r="F40" s="114" t="s">
        <v>275</v>
      </c>
      <c r="G40" s="137">
        <v>36</v>
      </c>
      <c r="H40" s="202"/>
      <c r="I40" s="142"/>
      <c r="J40" s="142"/>
      <c r="K40" s="142"/>
      <c r="L40" s="142"/>
      <c r="M40" s="141"/>
      <c r="N40" s="141"/>
      <c r="O40" s="36">
        <f t="shared" si="4"/>
        <v>36</v>
      </c>
    </row>
    <row r="41" spans="1:18" ht="19" customHeight="1" x14ac:dyDescent="0.2">
      <c r="A41" s="56">
        <v>19</v>
      </c>
      <c r="B41" s="116" t="s">
        <v>277</v>
      </c>
      <c r="C41" s="116" t="s">
        <v>239</v>
      </c>
      <c r="D41" s="116" t="s">
        <v>240</v>
      </c>
      <c r="E41" s="116" t="s">
        <v>241</v>
      </c>
      <c r="F41" s="116" t="s">
        <v>128</v>
      </c>
      <c r="G41" s="207">
        <v>32</v>
      </c>
      <c r="H41" s="206"/>
      <c r="I41" s="206"/>
      <c r="J41" s="206"/>
      <c r="K41" s="206"/>
      <c r="L41" s="206"/>
      <c r="M41" s="206"/>
      <c r="N41" s="206"/>
      <c r="O41" s="220">
        <f t="shared" si="4"/>
        <v>32</v>
      </c>
    </row>
    <row r="42" spans="1:18" ht="19" customHeight="1" x14ac:dyDescent="0.2">
      <c r="A42" s="56">
        <v>20</v>
      </c>
      <c r="B42" s="450" t="s">
        <v>598</v>
      </c>
      <c r="C42" s="450" t="s">
        <v>102</v>
      </c>
      <c r="D42" s="450" t="s">
        <v>599</v>
      </c>
      <c r="E42" s="450" t="s">
        <v>104</v>
      </c>
      <c r="F42" s="450" t="s">
        <v>61</v>
      </c>
      <c r="G42" s="362"/>
      <c r="H42" s="362"/>
      <c r="I42" s="140">
        <v>31</v>
      </c>
      <c r="J42" s="363"/>
      <c r="K42" s="363"/>
      <c r="L42" s="363"/>
      <c r="M42" s="363"/>
      <c r="N42" s="362"/>
      <c r="O42" s="36">
        <f t="shared" si="4"/>
        <v>31</v>
      </c>
    </row>
    <row r="43" spans="1:18" ht="19" customHeight="1" x14ac:dyDescent="0.15">
      <c r="A43" s="666"/>
      <c r="B43" s="362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</row>
    <row r="44" spans="1:18" ht="19.5" customHeight="1" thickBot="1" x14ac:dyDescent="0.2">
      <c r="A44" s="337"/>
      <c r="B44" s="338" t="s">
        <v>16</v>
      </c>
      <c r="C44" s="339"/>
      <c r="D44" s="754" t="s">
        <v>13</v>
      </c>
      <c r="E44" s="754"/>
      <c r="F44" s="754"/>
      <c r="G44" s="340"/>
      <c r="H44" s="341"/>
      <c r="I44" s="339"/>
      <c r="J44" s="339"/>
      <c r="K44" s="339"/>
      <c r="L44" s="339"/>
      <c r="M44" s="339"/>
      <c r="N44" s="339"/>
      <c r="O44" s="339"/>
    </row>
    <row r="45" spans="1:18" ht="36" customHeight="1" thickTop="1" thickBot="1" x14ac:dyDescent="0.2">
      <c r="A45" s="330" t="s">
        <v>28</v>
      </c>
      <c r="B45" s="331" t="s">
        <v>4</v>
      </c>
      <c r="C45" s="332" t="s">
        <v>5</v>
      </c>
      <c r="D45" s="332" t="s">
        <v>1</v>
      </c>
      <c r="E45" s="332" t="s">
        <v>2</v>
      </c>
      <c r="F45" s="332" t="s">
        <v>3</v>
      </c>
      <c r="G45" s="333" t="s">
        <v>493</v>
      </c>
      <c r="H45" s="332" t="s">
        <v>576</v>
      </c>
      <c r="I45" s="332" t="s">
        <v>593</v>
      </c>
      <c r="J45" s="244" t="s">
        <v>643</v>
      </c>
      <c r="K45" s="332" t="s">
        <v>661</v>
      </c>
      <c r="L45" s="332" t="s">
        <v>675</v>
      </c>
      <c r="M45" s="448" t="s">
        <v>695</v>
      </c>
      <c r="N45" s="332" t="s">
        <v>704</v>
      </c>
      <c r="O45" s="334" t="s">
        <v>9</v>
      </c>
      <c r="P45" s="28"/>
      <c r="Q45" s="25"/>
      <c r="R45" s="133"/>
    </row>
    <row r="46" spans="1:18" ht="15.75" customHeight="1" thickTop="1" x14ac:dyDescent="0.2">
      <c r="A46" s="663">
        <v>1</v>
      </c>
      <c r="B46" s="583" t="s">
        <v>274</v>
      </c>
      <c r="C46" s="583" t="s">
        <v>527</v>
      </c>
      <c r="D46" s="583" t="s">
        <v>528</v>
      </c>
      <c r="E46" s="583" t="s">
        <v>529</v>
      </c>
      <c r="F46" s="583" t="s">
        <v>86</v>
      </c>
      <c r="G46" s="525">
        <v>62</v>
      </c>
      <c r="H46" s="553"/>
      <c r="I46" s="553">
        <v>64</v>
      </c>
      <c r="J46" s="553">
        <v>56</v>
      </c>
      <c r="K46" s="553">
        <v>64</v>
      </c>
      <c r="L46" s="553"/>
      <c r="M46" s="553"/>
      <c r="N46" s="553"/>
      <c r="O46" s="595">
        <f>SUM(G46:N46)</f>
        <v>246</v>
      </c>
      <c r="P46" s="23"/>
      <c r="Q46" s="42"/>
      <c r="R46" s="42"/>
    </row>
    <row r="47" spans="1:18" ht="16" customHeight="1" x14ac:dyDescent="0.2">
      <c r="A47" s="660">
        <v>2</v>
      </c>
      <c r="B47" s="518" t="s">
        <v>64</v>
      </c>
      <c r="C47" s="518" t="s">
        <v>84</v>
      </c>
      <c r="D47" s="518" t="s">
        <v>530</v>
      </c>
      <c r="E47" s="518" t="s">
        <v>85</v>
      </c>
      <c r="F47" s="518" t="s">
        <v>37</v>
      </c>
      <c r="G47" s="467">
        <v>57</v>
      </c>
      <c r="H47" s="465">
        <v>57</v>
      </c>
      <c r="I47" s="670">
        <v>59</v>
      </c>
      <c r="J47" s="670">
        <v>51</v>
      </c>
      <c r="K47" s="670"/>
      <c r="L47" s="670"/>
      <c r="M47" s="670">
        <v>57</v>
      </c>
      <c r="N47" s="670"/>
      <c r="O47" s="592">
        <f>SUM(G47:N47)-J47</f>
        <v>230</v>
      </c>
      <c r="P47" s="23"/>
      <c r="Q47" s="42"/>
    </row>
    <row r="48" spans="1:18" ht="15" customHeight="1" thickBot="1" x14ac:dyDescent="0.25">
      <c r="A48" s="664">
        <v>3</v>
      </c>
      <c r="B48" s="589" t="s">
        <v>57</v>
      </c>
      <c r="C48" s="589" t="s">
        <v>58</v>
      </c>
      <c r="D48" s="589" t="s">
        <v>59</v>
      </c>
      <c r="E48" s="589" t="s">
        <v>60</v>
      </c>
      <c r="F48" s="589" t="s">
        <v>61</v>
      </c>
      <c r="G48" s="531">
        <v>49</v>
      </c>
      <c r="H48" s="542"/>
      <c r="I48" s="542">
        <v>45</v>
      </c>
      <c r="J48" s="542"/>
      <c r="K48" s="542">
        <v>55</v>
      </c>
      <c r="L48" s="542">
        <v>55</v>
      </c>
      <c r="M48" s="542"/>
      <c r="N48" s="542"/>
      <c r="O48" s="601">
        <f>SUM(G48:N48)</f>
        <v>204</v>
      </c>
    </row>
    <row r="49" spans="1:17" ht="16" customHeight="1" thickTop="1" x14ac:dyDescent="0.2">
      <c r="A49" s="329">
        <v>4</v>
      </c>
      <c r="B49" s="174" t="s">
        <v>531</v>
      </c>
      <c r="C49" s="174" t="s">
        <v>532</v>
      </c>
      <c r="D49" s="174" t="s">
        <v>73</v>
      </c>
      <c r="E49" s="174" t="s">
        <v>533</v>
      </c>
      <c r="F49" s="174" t="s">
        <v>51</v>
      </c>
      <c r="G49" s="168">
        <v>53</v>
      </c>
      <c r="H49" s="168">
        <v>52</v>
      </c>
      <c r="I49" s="168">
        <v>51</v>
      </c>
      <c r="J49" s="168">
        <v>47</v>
      </c>
      <c r="K49" s="169"/>
      <c r="L49" s="168"/>
      <c r="M49" s="168"/>
      <c r="N49" s="168"/>
      <c r="O49" s="126">
        <f>SUM(G49:N49)</f>
        <v>203</v>
      </c>
    </row>
    <row r="50" spans="1:17" ht="17" customHeight="1" x14ac:dyDescent="0.2">
      <c r="A50" s="56">
        <v>5</v>
      </c>
      <c r="B50" s="114" t="s">
        <v>62</v>
      </c>
      <c r="C50" s="114" t="s">
        <v>342</v>
      </c>
      <c r="D50" s="114" t="s">
        <v>63</v>
      </c>
      <c r="E50" s="114" t="s">
        <v>343</v>
      </c>
      <c r="F50" s="114" t="s">
        <v>33</v>
      </c>
      <c r="G50" s="137">
        <v>46</v>
      </c>
      <c r="H50" s="216"/>
      <c r="I50" s="216"/>
      <c r="J50" s="216">
        <v>43</v>
      </c>
      <c r="K50" s="148"/>
      <c r="L50" s="216"/>
      <c r="M50" s="216">
        <v>52</v>
      </c>
      <c r="N50" s="148">
        <v>53</v>
      </c>
      <c r="O50" s="86">
        <f>SUM(G50:N50)</f>
        <v>194</v>
      </c>
      <c r="P50" s="128"/>
      <c r="Q50" s="23"/>
    </row>
    <row r="51" spans="1:17" ht="16" customHeight="1" x14ac:dyDescent="0.2">
      <c r="A51" s="56">
        <v>6</v>
      </c>
      <c r="B51" s="114" t="s">
        <v>64</v>
      </c>
      <c r="C51" s="114" t="s">
        <v>65</v>
      </c>
      <c r="D51" s="114" t="s">
        <v>66</v>
      </c>
      <c r="E51" s="114" t="s">
        <v>67</v>
      </c>
      <c r="F51" s="114" t="s">
        <v>33</v>
      </c>
      <c r="G51" s="137">
        <v>40</v>
      </c>
      <c r="H51" s="203"/>
      <c r="I51" s="203"/>
      <c r="J51" s="141">
        <v>40</v>
      </c>
      <c r="K51" s="203"/>
      <c r="L51" s="203">
        <v>50</v>
      </c>
      <c r="M51" s="203">
        <v>48</v>
      </c>
      <c r="N51" s="203">
        <v>49</v>
      </c>
      <c r="O51" s="86">
        <f>SUM(G51:N51)-G51</f>
        <v>187</v>
      </c>
      <c r="P51" s="23"/>
      <c r="Q51" s="111"/>
    </row>
    <row r="52" spans="1:17" ht="15.75" customHeight="1" x14ac:dyDescent="0.2">
      <c r="A52" s="56">
        <v>7</v>
      </c>
      <c r="B52" s="114" t="s">
        <v>228</v>
      </c>
      <c r="C52" s="114" t="s">
        <v>276</v>
      </c>
      <c r="D52" s="114" t="s">
        <v>224</v>
      </c>
      <c r="E52" s="114" t="s">
        <v>225</v>
      </c>
      <c r="F52" s="114" t="s">
        <v>37</v>
      </c>
      <c r="G52" s="137">
        <v>27</v>
      </c>
      <c r="H52" s="205">
        <v>33</v>
      </c>
      <c r="I52" s="205">
        <v>36</v>
      </c>
      <c r="J52" s="205">
        <v>34</v>
      </c>
      <c r="K52" s="205">
        <v>51</v>
      </c>
      <c r="L52" s="205">
        <v>39</v>
      </c>
      <c r="M52" s="205">
        <v>41</v>
      </c>
      <c r="N52" s="205">
        <v>46</v>
      </c>
      <c r="O52" s="86">
        <f>SUM(G52:N52)-G52-H52-J52-I52</f>
        <v>177</v>
      </c>
      <c r="P52" s="23"/>
      <c r="Q52" s="23"/>
    </row>
    <row r="53" spans="1:17" ht="17" customHeight="1" x14ac:dyDescent="0.2">
      <c r="A53" s="56">
        <v>8</v>
      </c>
      <c r="B53" s="114" t="s">
        <v>77</v>
      </c>
      <c r="C53" s="114" t="s">
        <v>78</v>
      </c>
      <c r="D53" s="114" t="s">
        <v>79</v>
      </c>
      <c r="E53" s="114" t="s">
        <v>80</v>
      </c>
      <c r="F53" s="114" t="s">
        <v>275</v>
      </c>
      <c r="G53" s="172">
        <v>30</v>
      </c>
      <c r="H53" s="148">
        <v>41</v>
      </c>
      <c r="I53" s="148">
        <v>38</v>
      </c>
      <c r="J53" s="148">
        <v>37</v>
      </c>
      <c r="K53" s="217">
        <v>42</v>
      </c>
      <c r="L53" s="148">
        <v>46</v>
      </c>
      <c r="M53" s="148">
        <v>44</v>
      </c>
      <c r="N53" s="148">
        <v>43</v>
      </c>
      <c r="O53" s="86">
        <f>SUM(G53:N53)-G53-J53-I53-H53</f>
        <v>175</v>
      </c>
      <c r="P53" s="23"/>
      <c r="Q53" s="23"/>
    </row>
    <row r="54" spans="1:17" ht="17" customHeight="1" x14ac:dyDescent="0.2">
      <c r="A54" s="56">
        <v>9</v>
      </c>
      <c r="B54" s="114" t="s">
        <v>91</v>
      </c>
      <c r="C54" s="114" t="s">
        <v>92</v>
      </c>
      <c r="D54" s="114" t="s">
        <v>93</v>
      </c>
      <c r="E54" s="114" t="s">
        <v>94</v>
      </c>
      <c r="F54" s="114" t="s">
        <v>33</v>
      </c>
      <c r="G54" s="148">
        <v>36</v>
      </c>
      <c r="H54" s="138">
        <v>35</v>
      </c>
      <c r="I54" s="138">
        <v>40</v>
      </c>
      <c r="J54" s="142"/>
      <c r="K54" s="138">
        <v>48</v>
      </c>
      <c r="L54" s="138">
        <v>42</v>
      </c>
      <c r="M54" s="138"/>
      <c r="N54" s="138">
        <v>40</v>
      </c>
      <c r="O54" s="86">
        <f>SUM(G54:N54)-H54-G54</f>
        <v>170</v>
      </c>
      <c r="P54" s="23"/>
      <c r="Q54" s="23"/>
    </row>
    <row r="55" spans="1:17" ht="17" customHeight="1" x14ac:dyDescent="0.2">
      <c r="A55" s="56">
        <v>10</v>
      </c>
      <c r="B55" s="114" t="s">
        <v>610</v>
      </c>
      <c r="C55" s="114" t="s">
        <v>601</v>
      </c>
      <c r="D55" s="114" t="s">
        <v>611</v>
      </c>
      <c r="E55" s="114" t="s">
        <v>603</v>
      </c>
      <c r="F55" s="114" t="s">
        <v>332</v>
      </c>
      <c r="G55" s="140"/>
      <c r="H55" s="138"/>
      <c r="I55" s="138">
        <v>48</v>
      </c>
      <c r="J55" s="138"/>
      <c r="K55" s="138">
        <v>59</v>
      </c>
      <c r="L55" s="138"/>
      <c r="M55" s="138"/>
      <c r="N55" s="138">
        <v>62</v>
      </c>
      <c r="O55" s="86">
        <f>SUM(G55:N55)</f>
        <v>169</v>
      </c>
      <c r="P55" s="23"/>
      <c r="Q55" s="23"/>
    </row>
    <row r="56" spans="1:17" ht="17" customHeight="1" x14ac:dyDescent="0.2">
      <c r="A56" s="56">
        <v>11</v>
      </c>
      <c r="B56" s="114" t="s">
        <v>87</v>
      </c>
      <c r="C56" s="114" t="s">
        <v>88</v>
      </c>
      <c r="D56" s="114" t="s">
        <v>89</v>
      </c>
      <c r="E56" s="114" t="s">
        <v>90</v>
      </c>
      <c r="F56" s="114" t="s">
        <v>33</v>
      </c>
      <c r="G56" s="137">
        <v>38</v>
      </c>
      <c r="H56" s="138">
        <v>44</v>
      </c>
      <c r="I56" s="138">
        <v>55</v>
      </c>
      <c r="J56" s="142"/>
      <c r="K56" s="138"/>
      <c r="L56" s="138"/>
      <c r="M56" s="138"/>
      <c r="N56" s="138"/>
      <c r="O56" s="86">
        <f>SUM(G56:N56)</f>
        <v>137</v>
      </c>
      <c r="P56" s="23"/>
      <c r="Q56" s="27" t="s">
        <v>10</v>
      </c>
    </row>
    <row r="57" spans="1:17" ht="17" customHeight="1" x14ac:dyDescent="0.2">
      <c r="A57" s="56">
        <v>12</v>
      </c>
      <c r="B57" s="114" t="s">
        <v>69</v>
      </c>
      <c r="C57" s="114" t="s">
        <v>70</v>
      </c>
      <c r="D57" s="114" t="s">
        <v>71</v>
      </c>
      <c r="E57" s="114" t="s">
        <v>72</v>
      </c>
      <c r="F57" s="114" t="s">
        <v>33</v>
      </c>
      <c r="G57" s="137">
        <v>43</v>
      </c>
      <c r="H57" s="140">
        <v>48</v>
      </c>
      <c r="I57" s="140">
        <v>42</v>
      </c>
      <c r="J57" s="141"/>
      <c r="K57" s="140"/>
      <c r="L57" s="140"/>
      <c r="M57" s="140"/>
      <c r="N57" s="137"/>
      <c r="O57" s="86">
        <f>SUM(G57:N57)</f>
        <v>133</v>
      </c>
      <c r="P57" s="23"/>
      <c r="Q57" s="27"/>
    </row>
    <row r="58" spans="1:17" ht="15.75" customHeight="1" x14ac:dyDescent="0.2">
      <c r="A58" s="56">
        <v>13</v>
      </c>
      <c r="B58" s="114" t="s">
        <v>536</v>
      </c>
      <c r="C58" s="114" t="s">
        <v>537</v>
      </c>
      <c r="D58" s="114" t="s">
        <v>538</v>
      </c>
      <c r="E58" s="114" t="s">
        <v>82</v>
      </c>
      <c r="F58" s="114" t="s">
        <v>33</v>
      </c>
      <c r="G58" s="137">
        <v>26</v>
      </c>
      <c r="H58" s="140">
        <v>31</v>
      </c>
      <c r="I58" s="140">
        <v>27</v>
      </c>
      <c r="J58" s="141"/>
      <c r="K58" s="140"/>
      <c r="L58" s="140">
        <v>36</v>
      </c>
      <c r="M58" s="140"/>
      <c r="N58" s="140">
        <v>34</v>
      </c>
      <c r="O58" s="86">
        <f>SUM(G58:N58)-G58</f>
        <v>128</v>
      </c>
      <c r="P58" s="23"/>
      <c r="Q58" s="27"/>
    </row>
    <row r="59" spans="1:17" ht="17" customHeight="1" x14ac:dyDescent="0.2">
      <c r="A59" s="56">
        <v>14</v>
      </c>
      <c r="B59" s="365" t="s">
        <v>548</v>
      </c>
      <c r="C59" s="365" t="s">
        <v>606</v>
      </c>
      <c r="D59" s="365" t="s">
        <v>607</v>
      </c>
      <c r="E59" s="365" t="s">
        <v>608</v>
      </c>
      <c r="F59" s="114" t="s">
        <v>332</v>
      </c>
      <c r="G59" s="140"/>
      <c r="H59" s="140"/>
      <c r="I59" s="140">
        <v>34</v>
      </c>
      <c r="J59" s="140"/>
      <c r="K59" s="140">
        <v>45</v>
      </c>
      <c r="L59" s="140"/>
      <c r="M59" s="140"/>
      <c r="N59" s="140">
        <v>32</v>
      </c>
      <c r="O59" s="86">
        <f>SUM(G59:N59)</f>
        <v>111</v>
      </c>
      <c r="P59" s="23"/>
      <c r="Q59" s="27"/>
    </row>
    <row r="60" spans="1:17" ht="17" customHeight="1" x14ac:dyDescent="0.2">
      <c r="A60" s="56">
        <v>15</v>
      </c>
      <c r="B60" s="495" t="s">
        <v>581</v>
      </c>
      <c r="C60" s="495" t="s">
        <v>582</v>
      </c>
      <c r="D60" s="495" t="s">
        <v>369</v>
      </c>
      <c r="E60" s="495" t="s">
        <v>370</v>
      </c>
      <c r="F60" s="505" t="s">
        <v>694</v>
      </c>
      <c r="G60" s="206"/>
      <c r="H60" s="207"/>
      <c r="I60" s="207"/>
      <c r="J60" s="207"/>
      <c r="K60" s="207"/>
      <c r="L60" s="207"/>
      <c r="M60" s="207">
        <v>38</v>
      </c>
      <c r="N60" s="207">
        <v>38</v>
      </c>
      <c r="O60" s="219">
        <f>SUM(G60:N60)</f>
        <v>76</v>
      </c>
      <c r="Q60" s="27"/>
    </row>
    <row r="61" spans="1:17" ht="17" customHeight="1" x14ac:dyDescent="0.2">
      <c r="A61" s="56">
        <v>16</v>
      </c>
      <c r="B61" s="114" t="s">
        <v>74</v>
      </c>
      <c r="C61" s="114" t="s">
        <v>75</v>
      </c>
      <c r="D61" s="114" t="s">
        <v>346</v>
      </c>
      <c r="E61" s="114" t="s">
        <v>76</v>
      </c>
      <c r="F61" s="114" t="s">
        <v>33</v>
      </c>
      <c r="G61" s="137">
        <v>34</v>
      </c>
      <c r="H61" s="138">
        <v>38</v>
      </c>
      <c r="I61" s="214"/>
      <c r="J61" s="215"/>
      <c r="K61" s="214"/>
      <c r="L61" s="214"/>
      <c r="M61" s="214"/>
      <c r="N61" s="214"/>
      <c r="O61" s="86">
        <f t="shared" ref="O61:O64" si="5">SUM(G61:N61)</f>
        <v>72</v>
      </c>
      <c r="Q61" s="27"/>
    </row>
    <row r="62" spans="1:17" ht="17" customHeight="1" x14ac:dyDescent="0.2">
      <c r="A62" s="667">
        <v>17</v>
      </c>
      <c r="B62" s="116" t="s">
        <v>719</v>
      </c>
      <c r="C62" s="116" t="s">
        <v>720</v>
      </c>
      <c r="D62" s="116" t="s">
        <v>614</v>
      </c>
      <c r="E62" s="116" t="s">
        <v>411</v>
      </c>
      <c r="F62" s="116" t="s">
        <v>37</v>
      </c>
      <c r="G62" s="140"/>
      <c r="H62" s="138"/>
      <c r="I62" s="214"/>
      <c r="J62" s="214"/>
      <c r="K62" s="214"/>
      <c r="L62" s="214"/>
      <c r="M62" s="214"/>
      <c r="N62" s="214">
        <v>57</v>
      </c>
      <c r="O62" s="86">
        <f t="shared" si="5"/>
        <v>57</v>
      </c>
      <c r="P62" s="23"/>
      <c r="Q62" s="27"/>
    </row>
    <row r="63" spans="1:17" ht="16" customHeight="1" x14ac:dyDescent="0.2">
      <c r="A63" s="56">
        <v>18</v>
      </c>
      <c r="B63" s="376" t="s">
        <v>534</v>
      </c>
      <c r="C63" s="376" t="s">
        <v>522</v>
      </c>
      <c r="D63" s="376" t="s">
        <v>407</v>
      </c>
      <c r="E63" s="376" t="s">
        <v>535</v>
      </c>
      <c r="F63" s="376" t="s">
        <v>38</v>
      </c>
      <c r="G63" s="148">
        <v>32</v>
      </c>
      <c r="H63" s="140"/>
      <c r="I63" s="140">
        <v>28</v>
      </c>
      <c r="J63" s="141"/>
      <c r="K63" s="140"/>
      <c r="L63" s="140"/>
      <c r="M63" s="140"/>
      <c r="N63" s="140"/>
      <c r="O63" s="86">
        <f t="shared" si="5"/>
        <v>60</v>
      </c>
      <c r="P63" s="23"/>
      <c r="Q63" s="27"/>
    </row>
    <row r="64" spans="1:17" ht="16" customHeight="1" x14ac:dyDescent="0.2">
      <c r="A64" s="56">
        <v>19</v>
      </c>
      <c r="B64" s="376" t="s">
        <v>347</v>
      </c>
      <c r="C64" s="376" t="s">
        <v>264</v>
      </c>
      <c r="D64" s="376" t="s">
        <v>73</v>
      </c>
      <c r="E64" s="376" t="s">
        <v>265</v>
      </c>
      <c r="F64" s="376" t="s">
        <v>51</v>
      </c>
      <c r="G64" s="206">
        <v>24</v>
      </c>
      <c r="H64" s="207"/>
      <c r="I64" s="207">
        <v>29</v>
      </c>
      <c r="J64" s="207"/>
      <c r="K64" s="207"/>
      <c r="L64" s="207"/>
      <c r="M64" s="207"/>
      <c r="N64" s="207"/>
      <c r="O64" s="219">
        <f t="shared" si="5"/>
        <v>53</v>
      </c>
      <c r="P64" s="23"/>
      <c r="Q64" s="27"/>
    </row>
    <row r="65" spans="1:19" ht="16" customHeight="1" x14ac:dyDescent="0.2">
      <c r="A65" s="56">
        <v>20</v>
      </c>
      <c r="B65" s="494" t="s">
        <v>721</v>
      </c>
      <c r="C65" s="494" t="s">
        <v>722</v>
      </c>
      <c r="D65" s="494" t="s">
        <v>240</v>
      </c>
      <c r="E65" s="494" t="s">
        <v>723</v>
      </c>
      <c r="F65" s="506" t="s">
        <v>332</v>
      </c>
      <c r="G65" s="206"/>
      <c r="H65" s="207"/>
      <c r="I65" s="207"/>
      <c r="J65" s="207"/>
      <c r="K65" s="207"/>
      <c r="L65" s="207"/>
      <c r="M65" s="207"/>
      <c r="N65" s="207">
        <v>36</v>
      </c>
      <c r="O65" s="219">
        <f t="shared" ref="O65:O71" si="6">SUM(G65:N65)</f>
        <v>36</v>
      </c>
      <c r="P65" s="23"/>
      <c r="Q65" s="27"/>
    </row>
    <row r="66" spans="1:19" ht="18" customHeight="1" x14ac:dyDescent="0.2">
      <c r="A66" s="56">
        <v>21</v>
      </c>
      <c r="B66" s="365" t="s">
        <v>236</v>
      </c>
      <c r="C66" s="365" t="s">
        <v>266</v>
      </c>
      <c r="D66" s="365" t="s">
        <v>267</v>
      </c>
      <c r="E66" s="365" t="s">
        <v>268</v>
      </c>
      <c r="F66" s="365" t="s">
        <v>61</v>
      </c>
      <c r="G66" s="140"/>
      <c r="H66" s="140"/>
      <c r="I66" s="140">
        <v>32</v>
      </c>
      <c r="J66" s="140"/>
      <c r="K66" s="140"/>
      <c r="L66" s="140"/>
      <c r="M66" s="140"/>
      <c r="N66" s="140"/>
      <c r="O66" s="86">
        <f t="shared" si="6"/>
        <v>32</v>
      </c>
      <c r="P66" s="23"/>
      <c r="Q66" s="27"/>
    </row>
    <row r="67" spans="1:19" ht="17" customHeight="1" x14ac:dyDescent="0.2">
      <c r="A67" s="56">
        <v>22</v>
      </c>
      <c r="B67" s="365" t="s">
        <v>68</v>
      </c>
      <c r="C67" s="365" t="s">
        <v>344</v>
      </c>
      <c r="D67" s="365" t="s">
        <v>219</v>
      </c>
      <c r="E67" s="365" t="s">
        <v>345</v>
      </c>
      <c r="F67" s="365" t="s">
        <v>37</v>
      </c>
      <c r="G67" s="85"/>
      <c r="H67" s="85"/>
      <c r="I67" s="95">
        <v>30</v>
      </c>
      <c r="J67" s="85"/>
      <c r="K67" s="85"/>
      <c r="L67" s="85"/>
      <c r="M67" s="85"/>
      <c r="N67" s="85"/>
      <c r="O67" s="86">
        <f t="shared" si="6"/>
        <v>30</v>
      </c>
      <c r="P67" s="23"/>
      <c r="Q67" s="23"/>
    </row>
    <row r="68" spans="1:19" ht="17" customHeight="1" x14ac:dyDescent="0.2">
      <c r="A68" s="56">
        <v>23</v>
      </c>
      <c r="B68" s="376" t="s">
        <v>281</v>
      </c>
      <c r="C68" s="376" t="s">
        <v>348</v>
      </c>
      <c r="D68" s="365" t="s">
        <v>396</v>
      </c>
      <c r="E68" s="365" t="s">
        <v>397</v>
      </c>
      <c r="F68" s="365" t="s">
        <v>37</v>
      </c>
      <c r="G68" s="223"/>
      <c r="H68" s="223"/>
      <c r="I68" s="395"/>
      <c r="J68" s="223"/>
      <c r="K68" s="223"/>
      <c r="L68" s="223"/>
      <c r="M68" s="223"/>
      <c r="N68" s="223">
        <v>30</v>
      </c>
      <c r="O68" s="86">
        <f t="shared" si="6"/>
        <v>30</v>
      </c>
      <c r="P68" s="23"/>
      <c r="Q68" s="23"/>
    </row>
    <row r="69" spans="1:19" ht="17" customHeight="1" x14ac:dyDescent="0.2">
      <c r="A69" s="329">
        <v>24</v>
      </c>
      <c r="B69" s="174" t="s">
        <v>667</v>
      </c>
      <c r="C69" s="174" t="s">
        <v>668</v>
      </c>
      <c r="D69" s="174" t="s">
        <v>669</v>
      </c>
      <c r="E69" s="174" t="s">
        <v>670</v>
      </c>
      <c r="F69" s="174" t="s">
        <v>332</v>
      </c>
      <c r="G69" s="223"/>
      <c r="H69" s="223"/>
      <c r="I69" s="395"/>
      <c r="J69" s="223"/>
      <c r="K69" s="223"/>
      <c r="L69" s="223"/>
      <c r="M69" s="223"/>
      <c r="N69" s="223">
        <v>28</v>
      </c>
      <c r="O69" s="86">
        <f t="shared" si="6"/>
        <v>28</v>
      </c>
      <c r="P69" s="23"/>
      <c r="Q69" s="23"/>
    </row>
    <row r="70" spans="1:19" ht="18" customHeight="1" x14ac:dyDescent="0.2">
      <c r="A70" s="56">
        <v>25</v>
      </c>
      <c r="B70" s="116" t="s">
        <v>281</v>
      </c>
      <c r="C70" s="116" t="s">
        <v>348</v>
      </c>
      <c r="D70" s="116" t="s">
        <v>221</v>
      </c>
      <c r="E70" s="176" t="s">
        <v>222</v>
      </c>
      <c r="F70" s="116" t="s">
        <v>37</v>
      </c>
      <c r="G70" s="206">
        <v>28</v>
      </c>
      <c r="H70" s="206"/>
      <c r="I70" s="206"/>
      <c r="J70" s="206"/>
      <c r="K70" s="206"/>
      <c r="L70" s="206"/>
      <c r="M70" s="206"/>
      <c r="N70" s="206"/>
      <c r="O70" s="219">
        <f t="shared" si="6"/>
        <v>28</v>
      </c>
      <c r="P70" s="23"/>
      <c r="Q70" s="23"/>
    </row>
    <row r="71" spans="1:19" ht="19" customHeight="1" x14ac:dyDescent="0.2">
      <c r="A71" s="56">
        <v>26</v>
      </c>
      <c r="B71" s="376" t="s">
        <v>83</v>
      </c>
      <c r="C71" s="376" t="s">
        <v>526</v>
      </c>
      <c r="D71" s="376" t="s">
        <v>398</v>
      </c>
      <c r="E71" s="376" t="s">
        <v>399</v>
      </c>
      <c r="F71" s="376" t="s">
        <v>275</v>
      </c>
      <c r="G71" s="140">
        <v>25</v>
      </c>
      <c r="H71" s="140"/>
      <c r="I71" s="363"/>
      <c r="J71" s="363"/>
      <c r="K71" s="140"/>
      <c r="L71" s="363"/>
      <c r="M71" s="363"/>
      <c r="N71" s="140"/>
      <c r="O71" s="61">
        <f t="shared" si="6"/>
        <v>25</v>
      </c>
      <c r="P71" s="23"/>
      <c r="Q71" s="23"/>
      <c r="S71" s="11" t="s">
        <v>10</v>
      </c>
    </row>
    <row r="72" spans="1:19" ht="17" customHeight="1" x14ac:dyDescent="0.15">
      <c r="A72" s="57"/>
      <c r="B72" s="362"/>
      <c r="C72" s="362"/>
      <c r="D72" s="362"/>
      <c r="E72" s="362"/>
      <c r="F72" s="362"/>
      <c r="G72" s="362"/>
      <c r="H72" s="362"/>
      <c r="I72" s="362"/>
      <c r="J72" s="362"/>
      <c r="K72" s="362"/>
      <c r="L72" s="362"/>
      <c r="M72" s="362"/>
      <c r="N72" s="362"/>
      <c r="O72" s="362"/>
      <c r="P72" s="23"/>
      <c r="Q72" s="23"/>
      <c r="S72" s="11"/>
    </row>
    <row r="73" spans="1:19" ht="17" customHeight="1" x14ac:dyDescent="0.15">
      <c r="A73" s="57"/>
      <c r="B73" s="362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23"/>
      <c r="Q73" s="23"/>
      <c r="S73" s="11"/>
    </row>
    <row r="74" spans="1:19" ht="21" customHeight="1" thickBot="1" x14ac:dyDescent="0.2">
      <c r="A74" s="342"/>
      <c r="B74" s="296" t="s">
        <v>591</v>
      </c>
      <c r="C74" s="339"/>
      <c r="D74" s="754" t="s">
        <v>13</v>
      </c>
      <c r="E74" s="754"/>
      <c r="F74" s="754"/>
      <c r="G74" s="341"/>
      <c r="H74" s="341"/>
      <c r="I74" s="339"/>
      <c r="J74" s="339"/>
      <c r="K74" s="339"/>
      <c r="L74" s="339"/>
      <c r="M74" s="339"/>
      <c r="N74" s="339"/>
      <c r="O74" s="339"/>
    </row>
    <row r="75" spans="1:19" ht="35" customHeight="1" thickTop="1" thickBot="1" x14ac:dyDescent="0.2">
      <c r="A75" s="346" t="s">
        <v>28</v>
      </c>
      <c r="B75" s="244" t="s">
        <v>23</v>
      </c>
      <c r="C75" s="244" t="s">
        <v>24</v>
      </c>
      <c r="D75" s="244" t="s">
        <v>25</v>
      </c>
      <c r="E75" s="244" t="s">
        <v>26</v>
      </c>
      <c r="F75" s="244" t="s">
        <v>3</v>
      </c>
      <c r="G75" s="246" t="s">
        <v>493</v>
      </c>
      <c r="H75" s="244" t="s">
        <v>576</v>
      </c>
      <c r="I75" s="332" t="s">
        <v>592</v>
      </c>
      <c r="J75" s="244" t="s">
        <v>643</v>
      </c>
      <c r="K75" s="464"/>
      <c r="L75" s="332" t="s">
        <v>675</v>
      </c>
      <c r="M75" s="448" t="s">
        <v>695</v>
      </c>
      <c r="N75" s="244" t="s">
        <v>704</v>
      </c>
      <c r="O75" s="347" t="s">
        <v>9</v>
      </c>
      <c r="P75" s="28"/>
      <c r="Q75" s="132"/>
      <c r="R75" s="132"/>
      <c r="S75" s="75" t="s">
        <v>10</v>
      </c>
    </row>
    <row r="76" spans="1:19" ht="17" customHeight="1" thickTop="1" x14ac:dyDescent="0.2">
      <c r="A76" s="685">
        <v>1</v>
      </c>
      <c r="B76" s="583" t="s">
        <v>539</v>
      </c>
      <c r="C76" s="583" t="s">
        <v>540</v>
      </c>
      <c r="D76" s="583" t="s">
        <v>541</v>
      </c>
      <c r="E76" s="583" t="s">
        <v>542</v>
      </c>
      <c r="F76" s="583" t="s">
        <v>33</v>
      </c>
      <c r="G76" s="525">
        <v>62</v>
      </c>
      <c r="H76" s="525"/>
      <c r="I76" s="553">
        <v>64</v>
      </c>
      <c r="J76" s="553"/>
      <c r="K76" s="553"/>
      <c r="L76" s="553">
        <v>55</v>
      </c>
      <c r="M76" s="686"/>
      <c r="N76" s="553">
        <v>62</v>
      </c>
      <c r="O76" s="568">
        <f>SUM(G76:N76)</f>
        <v>243</v>
      </c>
      <c r="P76" s="135"/>
      <c r="Q76" s="135"/>
      <c r="R76" s="136"/>
    </row>
    <row r="77" spans="1:19" ht="17" customHeight="1" x14ac:dyDescent="0.2">
      <c r="A77" s="681">
        <v>2</v>
      </c>
      <c r="B77" s="518" t="s">
        <v>543</v>
      </c>
      <c r="C77" s="518" t="s">
        <v>544</v>
      </c>
      <c r="D77" s="518" t="s">
        <v>440</v>
      </c>
      <c r="E77" s="518" t="s">
        <v>545</v>
      </c>
      <c r="F77" s="518" t="s">
        <v>51</v>
      </c>
      <c r="G77" s="467">
        <v>57</v>
      </c>
      <c r="H77" s="465">
        <v>52</v>
      </c>
      <c r="I77" s="465">
        <v>59</v>
      </c>
      <c r="J77" s="465"/>
      <c r="K77" s="465"/>
      <c r="L77" s="465"/>
      <c r="M77" s="683">
        <v>57</v>
      </c>
      <c r="N77" s="465"/>
      <c r="O77" s="575">
        <f t="shared" ref="O77" si="7">SUM(G77:N77)</f>
        <v>225</v>
      </c>
      <c r="P77" s="23"/>
      <c r="Q77" s="41"/>
      <c r="R77" s="42"/>
    </row>
    <row r="78" spans="1:19" ht="15.75" customHeight="1" thickBot="1" x14ac:dyDescent="0.25">
      <c r="A78" s="687">
        <v>3</v>
      </c>
      <c r="B78" s="589" t="s">
        <v>546</v>
      </c>
      <c r="C78" s="589" t="s">
        <v>547</v>
      </c>
      <c r="D78" s="589" t="s">
        <v>407</v>
      </c>
      <c r="E78" s="589" t="s">
        <v>696</v>
      </c>
      <c r="F78" s="589" t="s">
        <v>51</v>
      </c>
      <c r="G78" s="531">
        <v>53</v>
      </c>
      <c r="H78" s="688"/>
      <c r="I78" s="542">
        <v>55</v>
      </c>
      <c r="J78" s="542">
        <v>56</v>
      </c>
      <c r="K78" s="542"/>
      <c r="L78" s="542"/>
      <c r="M78" s="680">
        <v>52</v>
      </c>
      <c r="N78" s="542"/>
      <c r="O78" s="590">
        <f>SUM(G78:N78)</f>
        <v>216</v>
      </c>
      <c r="Q78" s="41"/>
      <c r="R78" s="42"/>
      <c r="S78" s="11" t="s">
        <v>10</v>
      </c>
    </row>
    <row r="79" spans="1:19" ht="17" customHeight="1" thickTop="1" x14ac:dyDescent="0.2">
      <c r="A79" s="345">
        <v>4</v>
      </c>
      <c r="B79" s="174" t="s">
        <v>43</v>
      </c>
      <c r="C79" s="174" t="s">
        <v>54</v>
      </c>
      <c r="D79" s="174" t="s">
        <v>55</v>
      </c>
      <c r="E79" s="174" t="s">
        <v>56</v>
      </c>
      <c r="F79" s="174" t="s">
        <v>33</v>
      </c>
      <c r="G79" s="168">
        <v>49</v>
      </c>
      <c r="H79" s="169">
        <v>57</v>
      </c>
      <c r="I79" s="168"/>
      <c r="J79" s="168"/>
      <c r="K79" s="577"/>
      <c r="L79" s="168">
        <v>50</v>
      </c>
      <c r="M79" s="684"/>
      <c r="N79" s="168">
        <v>57</v>
      </c>
      <c r="O79" s="129">
        <f t="shared" ref="O79" si="8">SUM(G79:N79)</f>
        <v>213</v>
      </c>
      <c r="P79" s="41"/>
      <c r="Q79" s="41"/>
      <c r="R79" s="11"/>
    </row>
    <row r="80" spans="1:19" ht="16" customHeight="1" x14ac:dyDescent="0.2">
      <c r="A80" s="196">
        <v>5</v>
      </c>
      <c r="B80" s="114" t="s">
        <v>552</v>
      </c>
      <c r="C80" s="114" t="s">
        <v>553</v>
      </c>
      <c r="D80" s="114" t="s">
        <v>554</v>
      </c>
      <c r="E80" s="114" t="s">
        <v>555</v>
      </c>
      <c r="F80" s="114" t="s">
        <v>275</v>
      </c>
      <c r="G80" s="137">
        <v>43</v>
      </c>
      <c r="H80" s="142">
        <v>48</v>
      </c>
      <c r="I80" s="142">
        <v>51</v>
      </c>
      <c r="J80" s="142"/>
      <c r="K80" s="466"/>
      <c r="L80" s="142"/>
      <c r="M80" s="512">
        <v>48</v>
      </c>
      <c r="N80" s="142">
        <v>53</v>
      </c>
      <c r="O80" s="98">
        <f>SUM(G80:N80)-G80</f>
        <v>200</v>
      </c>
      <c r="P80" s="23"/>
      <c r="Q80" s="41"/>
      <c r="R80" s="11"/>
    </row>
    <row r="81" spans="1:18" ht="16" customHeight="1" x14ac:dyDescent="0.2">
      <c r="A81" s="196">
        <v>6</v>
      </c>
      <c r="B81" s="114" t="s">
        <v>581</v>
      </c>
      <c r="C81" s="114" t="s">
        <v>582</v>
      </c>
      <c r="D81" s="114" t="s">
        <v>583</v>
      </c>
      <c r="E81" s="114" t="s">
        <v>584</v>
      </c>
      <c r="F81" s="114" t="s">
        <v>275</v>
      </c>
      <c r="G81" s="140"/>
      <c r="H81" s="138"/>
      <c r="I81" s="140"/>
      <c r="J81" s="140">
        <v>51</v>
      </c>
      <c r="K81" s="467"/>
      <c r="L81" s="140"/>
      <c r="M81" s="364"/>
      <c r="N81" s="140"/>
      <c r="O81" s="98">
        <f>SUM(G81:N81)</f>
        <v>51</v>
      </c>
      <c r="P81" s="23"/>
      <c r="Q81" s="41"/>
      <c r="R81" s="11"/>
    </row>
    <row r="82" spans="1:18" ht="16" customHeight="1" x14ac:dyDescent="0.2">
      <c r="A82" s="222">
        <v>7</v>
      </c>
      <c r="B82" s="116" t="s">
        <v>548</v>
      </c>
      <c r="C82" s="116" t="s">
        <v>549</v>
      </c>
      <c r="D82" s="116" t="s">
        <v>550</v>
      </c>
      <c r="E82" s="116" t="s">
        <v>551</v>
      </c>
      <c r="F82" s="116" t="s">
        <v>51</v>
      </c>
      <c r="G82" s="206">
        <v>46</v>
      </c>
      <c r="H82" s="207"/>
      <c r="I82" s="207"/>
      <c r="J82" s="207"/>
      <c r="K82" s="468"/>
      <c r="L82" s="207"/>
      <c r="M82" s="228"/>
      <c r="N82" s="207"/>
      <c r="O82" s="224">
        <f>SUM(G82:N82)</f>
        <v>46</v>
      </c>
      <c r="P82" s="23"/>
      <c r="Q82" s="41"/>
      <c r="R82" s="11"/>
    </row>
    <row r="83" spans="1:18" ht="17" customHeight="1" x14ac:dyDescent="0.2">
      <c r="A83" s="196">
        <v>8</v>
      </c>
      <c r="B83" s="376" t="s">
        <v>556</v>
      </c>
      <c r="C83" s="376" t="s">
        <v>557</v>
      </c>
      <c r="D83" s="376" t="s">
        <v>558</v>
      </c>
      <c r="E83" s="376" t="s">
        <v>559</v>
      </c>
      <c r="F83" s="376" t="s">
        <v>33</v>
      </c>
      <c r="G83" s="140">
        <v>40</v>
      </c>
      <c r="H83" s="363"/>
      <c r="I83" s="363"/>
      <c r="J83" s="363"/>
      <c r="K83" s="469"/>
      <c r="L83" s="363"/>
      <c r="M83" s="362"/>
      <c r="N83" s="140"/>
      <c r="O83" s="34">
        <f>SUM(G83:N83)</f>
        <v>40</v>
      </c>
      <c r="P83" s="23"/>
      <c r="Q83" s="41"/>
      <c r="R83" s="11" t="s">
        <v>10</v>
      </c>
    </row>
    <row r="84" spans="1:18" ht="17" customHeight="1" x14ac:dyDescent="0.15">
      <c r="A84" s="451"/>
      <c r="B84" s="362"/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</row>
    <row r="85" spans="1:18" ht="22" customHeight="1" thickBot="1" x14ac:dyDescent="0.2">
      <c r="A85" s="342"/>
      <c r="B85" s="296" t="s">
        <v>27</v>
      </c>
      <c r="C85" s="343"/>
      <c r="D85" s="754" t="s">
        <v>13</v>
      </c>
      <c r="E85" s="754"/>
      <c r="F85" s="754"/>
      <c r="G85" s="344"/>
      <c r="H85" s="344"/>
      <c r="I85" s="343"/>
      <c r="J85" s="343"/>
      <c r="K85" s="343"/>
      <c r="L85" s="343"/>
      <c r="M85" s="343"/>
      <c r="N85" s="343"/>
      <c r="O85" s="343"/>
    </row>
    <row r="86" spans="1:18" ht="34" customHeight="1" thickTop="1" thickBot="1" x14ac:dyDescent="0.2">
      <c r="A86" s="346" t="s">
        <v>28</v>
      </c>
      <c r="B86" s="244" t="s">
        <v>23</v>
      </c>
      <c r="C86" s="244" t="s">
        <v>24</v>
      </c>
      <c r="D86" s="244" t="s">
        <v>25</v>
      </c>
      <c r="E86" s="244" t="s">
        <v>26</v>
      </c>
      <c r="F86" s="244" t="s">
        <v>3</v>
      </c>
      <c r="G86" s="246" t="s">
        <v>493</v>
      </c>
      <c r="H86" s="244" t="s">
        <v>576</v>
      </c>
      <c r="I86" s="244" t="s">
        <v>593</v>
      </c>
      <c r="J86" s="244" t="s">
        <v>643</v>
      </c>
      <c r="K86" s="244" t="s">
        <v>662</v>
      </c>
      <c r="L86" s="464"/>
      <c r="M86" s="448" t="s">
        <v>695</v>
      </c>
      <c r="N86" s="244" t="s">
        <v>704</v>
      </c>
      <c r="O86" s="347" t="s">
        <v>9</v>
      </c>
    </row>
    <row r="87" spans="1:18" ht="16" customHeight="1" thickTop="1" thickBot="1" x14ac:dyDescent="0.25">
      <c r="A87" s="690">
        <v>1</v>
      </c>
      <c r="B87" s="691" t="s">
        <v>39</v>
      </c>
      <c r="C87" s="691" t="s">
        <v>40</v>
      </c>
      <c r="D87" s="691" t="s">
        <v>41</v>
      </c>
      <c r="E87" s="691" t="s">
        <v>42</v>
      </c>
      <c r="F87" s="691" t="s">
        <v>33</v>
      </c>
      <c r="G87" s="692">
        <v>62</v>
      </c>
      <c r="H87" s="692">
        <v>57</v>
      </c>
      <c r="I87" s="692">
        <v>63</v>
      </c>
      <c r="J87" s="692"/>
      <c r="K87" s="692"/>
      <c r="L87" s="692"/>
      <c r="M87" s="692">
        <v>57</v>
      </c>
      <c r="N87" s="692"/>
      <c r="O87" s="693">
        <f t="shared" ref="O87" si="9">SUM(G87:N87)</f>
        <v>239</v>
      </c>
      <c r="R87" s="27" t="s">
        <v>10</v>
      </c>
    </row>
    <row r="88" spans="1:18" ht="16" customHeight="1" thickTop="1" x14ac:dyDescent="0.2">
      <c r="A88" s="345">
        <v>2</v>
      </c>
      <c r="B88" s="174" t="s">
        <v>43</v>
      </c>
      <c r="C88" s="174" t="s">
        <v>44</v>
      </c>
      <c r="D88" s="174" t="s">
        <v>45</v>
      </c>
      <c r="E88" s="174" t="s">
        <v>46</v>
      </c>
      <c r="F88" s="174" t="s">
        <v>238</v>
      </c>
      <c r="G88" s="168">
        <v>49</v>
      </c>
      <c r="H88" s="689"/>
      <c r="I88" s="168">
        <v>58</v>
      </c>
      <c r="J88" s="689">
        <v>56</v>
      </c>
      <c r="K88" s="168">
        <v>58</v>
      </c>
      <c r="L88" s="577"/>
      <c r="M88" s="168">
        <v>48</v>
      </c>
      <c r="N88" s="242">
        <v>57</v>
      </c>
      <c r="O88" s="221">
        <f>SUM(G88:N88)-M88-G88</f>
        <v>229</v>
      </c>
      <c r="R88" s="27"/>
    </row>
    <row r="89" spans="1:18" ht="16" customHeight="1" x14ac:dyDescent="0.2">
      <c r="A89" s="222">
        <v>3</v>
      </c>
      <c r="B89" s="116" t="s">
        <v>560</v>
      </c>
      <c r="C89" s="116" t="s">
        <v>561</v>
      </c>
      <c r="D89" s="116" t="s">
        <v>562</v>
      </c>
      <c r="E89" s="116" t="s">
        <v>563</v>
      </c>
      <c r="F89" s="116" t="s">
        <v>33</v>
      </c>
      <c r="G89" s="206">
        <v>53</v>
      </c>
      <c r="H89" s="207">
        <v>48</v>
      </c>
      <c r="I89" s="207">
        <v>54</v>
      </c>
      <c r="J89" s="207"/>
      <c r="K89" s="207"/>
      <c r="L89" s="468"/>
      <c r="M89" s="207"/>
      <c r="N89" s="207">
        <v>62</v>
      </c>
      <c r="O89" s="220">
        <f>SUM(G89:N89)</f>
        <v>217</v>
      </c>
      <c r="R89" s="27"/>
    </row>
    <row r="90" spans="1:18" ht="16" customHeight="1" x14ac:dyDescent="0.2">
      <c r="A90" s="196">
        <v>4</v>
      </c>
      <c r="B90" s="376" t="s">
        <v>47</v>
      </c>
      <c r="C90" s="376" t="s">
        <v>48</v>
      </c>
      <c r="D90" s="376" t="s">
        <v>49</v>
      </c>
      <c r="E90" s="376" t="s">
        <v>50</v>
      </c>
      <c r="F90" s="376" t="s">
        <v>33</v>
      </c>
      <c r="G90" s="140">
        <v>57</v>
      </c>
      <c r="H90" s="140">
        <v>52</v>
      </c>
      <c r="I90" s="140"/>
      <c r="J90" s="140"/>
      <c r="K90" s="140"/>
      <c r="L90" s="467"/>
      <c r="M90" s="140">
        <v>52</v>
      </c>
      <c r="N90" s="140"/>
      <c r="O90" s="36">
        <f>SUM(G90:N90)</f>
        <v>161</v>
      </c>
      <c r="R90" s="27"/>
    </row>
    <row r="91" spans="1:18" ht="17.25" customHeight="1" x14ac:dyDescent="0.15">
      <c r="A91" s="20"/>
      <c r="B91" s="362"/>
      <c r="C91" s="362"/>
      <c r="D91" s="362"/>
      <c r="E91" s="362"/>
      <c r="F91" s="362"/>
      <c r="G91" s="362"/>
      <c r="H91" s="362"/>
      <c r="I91" s="362"/>
      <c r="J91" s="362"/>
      <c r="K91" s="362"/>
      <c r="L91" s="470"/>
      <c r="M91" s="362"/>
      <c r="N91" s="362"/>
      <c r="O91" s="362"/>
    </row>
    <row r="92" spans="1:18" ht="17.25" customHeight="1" x14ac:dyDescent="0.15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500"/>
      <c r="M92" s="85"/>
      <c r="N92" s="85"/>
      <c r="O92" s="85"/>
    </row>
    <row r="93" spans="1:18" ht="15" thickBot="1" x14ac:dyDescent="0.2">
      <c r="A93" s="336"/>
      <c r="B93" s="253" t="s">
        <v>22</v>
      </c>
      <c r="C93" s="256"/>
      <c r="D93" s="751" t="s">
        <v>13</v>
      </c>
      <c r="E93" s="751"/>
      <c r="F93" s="751"/>
      <c r="G93" s="328"/>
      <c r="H93" s="328"/>
      <c r="I93" s="256"/>
      <c r="J93" s="256"/>
      <c r="K93" s="256"/>
      <c r="L93" s="256"/>
      <c r="M93" s="256"/>
      <c r="N93" s="256"/>
      <c r="O93" s="256"/>
    </row>
    <row r="94" spans="1:18" ht="30" customHeight="1" thickTop="1" thickBot="1" x14ac:dyDescent="0.2">
      <c r="A94" s="346" t="s">
        <v>28</v>
      </c>
      <c r="B94" s="244" t="s">
        <v>23</v>
      </c>
      <c r="C94" s="244" t="s">
        <v>24</v>
      </c>
      <c r="D94" s="244" t="s">
        <v>25</v>
      </c>
      <c r="E94" s="244" t="s">
        <v>26</v>
      </c>
      <c r="F94" s="244" t="s">
        <v>3</v>
      </c>
      <c r="G94" s="246" t="s">
        <v>493</v>
      </c>
      <c r="H94" s="244" t="s">
        <v>576</v>
      </c>
      <c r="I94" s="244" t="s">
        <v>593</v>
      </c>
      <c r="J94" s="244" t="s">
        <v>643</v>
      </c>
      <c r="K94" s="244" t="s">
        <v>662</v>
      </c>
      <c r="L94" s="332" t="s">
        <v>675</v>
      </c>
      <c r="M94" s="448" t="s">
        <v>695</v>
      </c>
      <c r="N94" s="244" t="s">
        <v>704</v>
      </c>
      <c r="O94" s="347" t="s">
        <v>9</v>
      </c>
      <c r="P94" s="24"/>
      <c r="Q94" s="48"/>
    </row>
    <row r="95" spans="1:18" ht="17" customHeight="1" thickTop="1" x14ac:dyDescent="0.2">
      <c r="A95" s="695">
        <v>1</v>
      </c>
      <c r="B95" s="583" t="s">
        <v>359</v>
      </c>
      <c r="C95" s="583" t="s">
        <v>360</v>
      </c>
      <c r="D95" s="583" t="s">
        <v>361</v>
      </c>
      <c r="E95" s="583" t="s">
        <v>362</v>
      </c>
      <c r="F95" s="583" t="s">
        <v>278</v>
      </c>
      <c r="G95" s="525">
        <v>62</v>
      </c>
      <c r="H95" s="568"/>
      <c r="I95" s="525">
        <v>63</v>
      </c>
      <c r="J95" s="525">
        <v>51</v>
      </c>
      <c r="K95" s="525"/>
      <c r="L95" s="525"/>
      <c r="M95" s="525">
        <v>57</v>
      </c>
      <c r="N95" s="525"/>
      <c r="O95" s="526">
        <f t="shared" ref="O95" si="10">SUM(G95:N95)</f>
        <v>233</v>
      </c>
      <c r="P95" s="41"/>
      <c r="Q95" s="41"/>
    </row>
    <row r="96" spans="1:18" ht="16" customHeight="1" x14ac:dyDescent="0.2">
      <c r="A96" s="681">
        <v>2</v>
      </c>
      <c r="B96" s="606" t="s">
        <v>616</v>
      </c>
      <c r="C96" s="606" t="s">
        <v>617</v>
      </c>
      <c r="D96" s="606" t="s">
        <v>618</v>
      </c>
      <c r="E96" s="606" t="s">
        <v>619</v>
      </c>
      <c r="F96" s="606" t="s">
        <v>613</v>
      </c>
      <c r="G96" s="467"/>
      <c r="H96" s="682"/>
      <c r="I96" s="465">
        <v>58</v>
      </c>
      <c r="J96" s="465">
        <v>56</v>
      </c>
      <c r="K96" s="465"/>
      <c r="L96" s="465">
        <v>55</v>
      </c>
      <c r="M96" s="467"/>
      <c r="N96" s="467">
        <v>62</v>
      </c>
      <c r="O96" s="529">
        <f>SUM(G96:N96)</f>
        <v>231</v>
      </c>
      <c r="P96" s="41"/>
      <c r="Q96" s="41"/>
    </row>
    <row r="97" spans="1:19" ht="16" customHeight="1" thickBot="1" x14ac:dyDescent="0.25">
      <c r="A97" s="696">
        <v>3</v>
      </c>
      <c r="B97" s="589" t="s">
        <v>570</v>
      </c>
      <c r="C97" s="589" t="s">
        <v>571</v>
      </c>
      <c r="D97" s="589" t="s">
        <v>572</v>
      </c>
      <c r="E97" s="589" t="s">
        <v>571</v>
      </c>
      <c r="F97" s="589" t="s">
        <v>37</v>
      </c>
      <c r="G97" s="531">
        <v>43</v>
      </c>
      <c r="H97" s="697"/>
      <c r="I97" s="542">
        <v>54</v>
      </c>
      <c r="J97" s="542">
        <v>40</v>
      </c>
      <c r="K97" s="542">
        <v>58</v>
      </c>
      <c r="L97" s="542"/>
      <c r="M97" s="531"/>
      <c r="N97" s="531">
        <v>57</v>
      </c>
      <c r="O97" s="532">
        <f>SUM(G97:N97)-J97</f>
        <v>212</v>
      </c>
      <c r="P97" s="41"/>
      <c r="Q97" s="41"/>
    </row>
    <row r="98" spans="1:19" ht="17" customHeight="1" thickTop="1" x14ac:dyDescent="0.2">
      <c r="A98" s="345">
        <v>4</v>
      </c>
      <c r="B98" s="174" t="s">
        <v>34</v>
      </c>
      <c r="C98" s="174" t="s">
        <v>35</v>
      </c>
      <c r="D98" s="174" t="s">
        <v>36</v>
      </c>
      <c r="E98" s="174" t="s">
        <v>35</v>
      </c>
      <c r="F98" s="174" t="s">
        <v>275</v>
      </c>
      <c r="G98" s="168">
        <v>46</v>
      </c>
      <c r="H98" s="694"/>
      <c r="I98" s="217">
        <v>50</v>
      </c>
      <c r="J98" s="217">
        <v>43</v>
      </c>
      <c r="K98" s="217"/>
      <c r="L98" s="217">
        <v>50</v>
      </c>
      <c r="M98" s="198"/>
      <c r="N98" s="198"/>
      <c r="O98" s="122">
        <f t="shared" ref="O98" si="11">SUM(G98:N98)</f>
        <v>189</v>
      </c>
      <c r="Q98" s="41"/>
    </row>
    <row r="99" spans="1:19" ht="19" customHeight="1" x14ac:dyDescent="0.2">
      <c r="A99" s="196">
        <v>5</v>
      </c>
      <c r="B99" s="150" t="s">
        <v>567</v>
      </c>
      <c r="C99" s="150" t="s">
        <v>568</v>
      </c>
      <c r="D99" s="150" t="s">
        <v>569</v>
      </c>
      <c r="E99" s="398" t="s">
        <v>568</v>
      </c>
      <c r="F99" s="236" t="s">
        <v>33</v>
      </c>
      <c r="G99" s="206">
        <v>49</v>
      </c>
      <c r="H99" s="206">
        <v>57</v>
      </c>
      <c r="I99" s="206"/>
      <c r="J99" s="206"/>
      <c r="K99" s="206"/>
      <c r="L99" s="206"/>
      <c r="M99" s="206">
        <v>48</v>
      </c>
      <c r="N99" s="206"/>
      <c r="O99" s="220">
        <f>SUM(G99:N99)</f>
        <v>154</v>
      </c>
    </row>
    <row r="100" spans="1:19" ht="18" customHeight="1" x14ac:dyDescent="0.2">
      <c r="A100" s="345">
        <v>6</v>
      </c>
      <c r="B100" s="116" t="s">
        <v>363</v>
      </c>
      <c r="C100" s="116" t="s">
        <v>364</v>
      </c>
      <c r="D100" s="116" t="s">
        <v>365</v>
      </c>
      <c r="E100" s="116" t="s">
        <v>366</v>
      </c>
      <c r="F100" s="116" t="s">
        <v>32</v>
      </c>
      <c r="G100" s="206">
        <v>53</v>
      </c>
      <c r="H100" s="228"/>
      <c r="I100" s="207"/>
      <c r="J100" s="207">
        <v>47</v>
      </c>
      <c r="K100" s="207"/>
      <c r="L100" s="207"/>
      <c r="M100" s="206">
        <v>52</v>
      </c>
      <c r="N100" s="206"/>
      <c r="O100" s="220">
        <f>SUM(G100:N100)</f>
        <v>152</v>
      </c>
    </row>
    <row r="101" spans="1:19" ht="18" customHeight="1" x14ac:dyDescent="0.2">
      <c r="A101" s="196">
        <v>7</v>
      </c>
      <c r="B101" s="376" t="s">
        <v>573</v>
      </c>
      <c r="C101" s="376" t="s">
        <v>574</v>
      </c>
      <c r="D101" s="376" t="s">
        <v>49</v>
      </c>
      <c r="E101" s="376" t="s">
        <v>575</v>
      </c>
      <c r="F101" s="376" t="s">
        <v>33</v>
      </c>
      <c r="G101" s="140">
        <v>40</v>
      </c>
      <c r="H101" s="33"/>
      <c r="I101" s="138">
        <v>47</v>
      </c>
      <c r="J101" s="138"/>
      <c r="K101" s="138"/>
      <c r="L101" s="138"/>
      <c r="M101" s="140">
        <v>44</v>
      </c>
      <c r="N101" s="140"/>
      <c r="O101" s="36">
        <f>SUM(G101:N101)</f>
        <v>131</v>
      </c>
    </row>
    <row r="102" spans="1:19" ht="19" customHeight="1" x14ac:dyDescent="0.2">
      <c r="A102" s="196">
        <v>8</v>
      </c>
      <c r="B102" s="376" t="s">
        <v>564</v>
      </c>
      <c r="C102" s="376" t="s">
        <v>565</v>
      </c>
      <c r="D102" s="376" t="s">
        <v>566</v>
      </c>
      <c r="E102" s="376" t="s">
        <v>565</v>
      </c>
      <c r="F102" s="376" t="s">
        <v>32</v>
      </c>
      <c r="G102" s="140">
        <v>57</v>
      </c>
      <c r="H102" s="34"/>
      <c r="I102" s="140"/>
      <c r="J102" s="140"/>
      <c r="K102" s="140"/>
      <c r="L102" s="140"/>
      <c r="M102" s="140"/>
      <c r="N102" s="140"/>
      <c r="O102" s="36">
        <f>SUM(G102:N102)</f>
        <v>57</v>
      </c>
      <c r="Q102" s="75"/>
    </row>
    <row r="103" spans="1:19" ht="19" customHeight="1" x14ac:dyDescent="0.15">
      <c r="A103" s="196"/>
      <c r="B103" s="362"/>
      <c r="C103" s="362"/>
      <c r="D103" s="362"/>
      <c r="E103" s="362"/>
      <c r="F103" s="362"/>
      <c r="G103" s="362"/>
      <c r="H103" s="362"/>
      <c r="I103" s="362"/>
      <c r="J103" s="362"/>
      <c r="K103" s="362"/>
      <c r="L103" s="362"/>
      <c r="M103" s="362"/>
      <c r="N103" s="362"/>
      <c r="O103" s="362"/>
    </row>
    <row r="104" spans="1:19" ht="17" customHeight="1" x14ac:dyDescent="0.15">
      <c r="A104" s="399"/>
      <c r="B104" s="362"/>
      <c r="C104" s="362"/>
      <c r="D104" s="362"/>
      <c r="E104" s="362"/>
      <c r="F104" s="362"/>
      <c r="G104" s="362"/>
      <c r="H104" s="362"/>
      <c r="I104" s="362"/>
      <c r="J104" s="362"/>
      <c r="K104" s="362"/>
      <c r="L104" s="362"/>
      <c r="M104" s="362"/>
      <c r="N104" s="362"/>
      <c r="O104" s="362"/>
    </row>
    <row r="105" spans="1:19" ht="18" customHeight="1" thickBot="1" x14ac:dyDescent="0.2">
      <c r="A105" s="287"/>
      <c r="B105" s="288" t="s">
        <v>217</v>
      </c>
      <c r="C105" s="289"/>
      <c r="D105" s="751" t="s">
        <v>13</v>
      </c>
      <c r="E105" s="751"/>
      <c r="F105" s="751"/>
      <c r="G105" s="254"/>
      <c r="H105" s="254"/>
      <c r="I105" s="254"/>
      <c r="J105" s="254"/>
      <c r="K105" s="254"/>
      <c r="L105" s="254"/>
      <c r="M105" s="254"/>
      <c r="N105" s="254"/>
      <c r="O105" s="290"/>
    </row>
    <row r="106" spans="1:19" ht="36" thickTop="1" thickBot="1" x14ac:dyDescent="0.2">
      <c r="A106" s="331" t="s">
        <v>28</v>
      </c>
      <c r="B106" s="350"/>
      <c r="C106" s="350"/>
      <c r="D106" s="351" t="s">
        <v>1</v>
      </c>
      <c r="E106" s="351" t="s">
        <v>2</v>
      </c>
      <c r="F106" s="352" t="s">
        <v>3</v>
      </c>
      <c r="G106" s="333" t="s">
        <v>493</v>
      </c>
      <c r="H106" s="332" t="s">
        <v>576</v>
      </c>
      <c r="I106" s="332" t="s">
        <v>592</v>
      </c>
      <c r="J106" s="244" t="s">
        <v>643</v>
      </c>
      <c r="K106" s="332" t="s">
        <v>662</v>
      </c>
      <c r="L106" s="332" t="s">
        <v>675</v>
      </c>
      <c r="M106" s="448" t="s">
        <v>695</v>
      </c>
      <c r="N106" s="349" t="s">
        <v>704</v>
      </c>
      <c r="O106" s="353" t="s">
        <v>9</v>
      </c>
    </row>
    <row r="107" spans="1:19" ht="18" customHeight="1" thickTop="1" x14ac:dyDescent="0.2">
      <c r="A107" s="645">
        <v>1</v>
      </c>
      <c r="B107" s="572"/>
      <c r="C107" s="572"/>
      <c r="D107" s="583" t="s">
        <v>117</v>
      </c>
      <c r="E107" s="583" t="s">
        <v>118</v>
      </c>
      <c r="F107" s="583" t="s">
        <v>32</v>
      </c>
      <c r="G107" s="525"/>
      <c r="H107" s="525"/>
      <c r="I107" s="525">
        <v>55</v>
      </c>
      <c r="J107" s="525">
        <v>56</v>
      </c>
      <c r="K107" s="525">
        <v>59</v>
      </c>
      <c r="L107" s="525">
        <v>55</v>
      </c>
      <c r="M107" s="525">
        <v>57</v>
      </c>
      <c r="N107" s="525">
        <v>62</v>
      </c>
      <c r="O107" s="526">
        <f>SUM(G107:N107)-I107-L107</f>
        <v>234</v>
      </c>
    </row>
    <row r="108" spans="1:19" ht="18.75" customHeight="1" x14ac:dyDescent="0.2">
      <c r="A108" s="643">
        <v>2</v>
      </c>
      <c r="B108" s="470"/>
      <c r="C108" s="470"/>
      <c r="D108" s="576" t="s">
        <v>45</v>
      </c>
      <c r="E108" s="576" t="s">
        <v>368</v>
      </c>
      <c r="F108" s="576" t="s">
        <v>51</v>
      </c>
      <c r="G108" s="577">
        <v>62</v>
      </c>
      <c r="H108" s="577">
        <v>56</v>
      </c>
      <c r="I108" s="577">
        <v>60</v>
      </c>
      <c r="J108" s="577">
        <v>51</v>
      </c>
      <c r="K108" s="577"/>
      <c r="L108" s="577"/>
      <c r="M108" s="577"/>
      <c r="N108" s="577"/>
      <c r="O108" s="644">
        <f>SUM(G108:N108)</f>
        <v>229</v>
      </c>
    </row>
    <row r="109" spans="1:19" ht="18.75" customHeight="1" thickBot="1" x14ac:dyDescent="0.25">
      <c r="A109" s="646">
        <v>3</v>
      </c>
      <c r="B109" s="558"/>
      <c r="C109" s="558"/>
      <c r="D109" s="589" t="s">
        <v>204</v>
      </c>
      <c r="E109" s="589" t="s">
        <v>494</v>
      </c>
      <c r="F109" s="589" t="s">
        <v>32</v>
      </c>
      <c r="G109" s="531">
        <v>57</v>
      </c>
      <c r="H109" s="531">
        <v>51</v>
      </c>
      <c r="I109" s="531">
        <v>51</v>
      </c>
      <c r="J109" s="531">
        <v>47</v>
      </c>
      <c r="K109" s="531">
        <v>50</v>
      </c>
      <c r="L109" s="531">
        <v>39</v>
      </c>
      <c r="M109" s="531">
        <v>52</v>
      </c>
      <c r="N109" s="531">
        <v>53</v>
      </c>
      <c r="O109" s="532">
        <f>SUM(G109:N109)-J109-L109-K109-H109</f>
        <v>213</v>
      </c>
    </row>
    <row r="110" spans="1:19" ht="18" customHeight="1" thickTop="1" x14ac:dyDescent="0.2">
      <c r="A110" s="348">
        <v>4</v>
      </c>
      <c r="B110" s="125"/>
      <c r="C110" s="125"/>
      <c r="D110" s="174" t="s">
        <v>495</v>
      </c>
      <c r="E110" s="174" t="s">
        <v>496</v>
      </c>
      <c r="F110" s="174" t="s">
        <v>32</v>
      </c>
      <c r="G110" s="168">
        <v>53</v>
      </c>
      <c r="H110" s="168">
        <v>43</v>
      </c>
      <c r="I110" s="168">
        <v>44</v>
      </c>
      <c r="J110" s="168">
        <v>43</v>
      </c>
      <c r="K110" s="168">
        <v>46</v>
      </c>
      <c r="L110" s="168">
        <v>50</v>
      </c>
      <c r="M110" s="168">
        <v>48</v>
      </c>
      <c r="N110" s="168"/>
      <c r="O110" s="122">
        <f>SUM(G110:N110)-H110-J110-I110</f>
        <v>197</v>
      </c>
      <c r="Q110" s="75"/>
    </row>
    <row r="111" spans="1:19" ht="18" customHeight="1" x14ac:dyDescent="0.2">
      <c r="A111" s="348">
        <v>5</v>
      </c>
      <c r="B111" s="66"/>
      <c r="C111" s="66"/>
      <c r="D111" s="114" t="s">
        <v>419</v>
      </c>
      <c r="E111" s="114" t="s">
        <v>420</v>
      </c>
      <c r="F111" s="114" t="s">
        <v>128</v>
      </c>
      <c r="G111" s="140"/>
      <c r="H111" s="140"/>
      <c r="I111" s="140">
        <v>47</v>
      </c>
      <c r="J111" s="140"/>
      <c r="K111" s="140">
        <v>54</v>
      </c>
      <c r="L111" s="140">
        <v>46</v>
      </c>
      <c r="M111" s="140">
        <v>44</v>
      </c>
      <c r="N111" s="140"/>
      <c r="O111" s="39">
        <f>SUM(G111:N111)</f>
        <v>191</v>
      </c>
    </row>
    <row r="112" spans="1:19" ht="17.25" customHeight="1" x14ac:dyDescent="0.2">
      <c r="A112" s="183">
        <v>6</v>
      </c>
      <c r="B112" s="66"/>
      <c r="C112" s="66"/>
      <c r="D112" s="117" t="s">
        <v>206</v>
      </c>
      <c r="E112" s="117" t="s">
        <v>207</v>
      </c>
      <c r="F112" s="117" t="s">
        <v>32</v>
      </c>
      <c r="G112" s="137"/>
      <c r="H112" s="137">
        <v>47</v>
      </c>
      <c r="I112" s="137">
        <v>41</v>
      </c>
      <c r="J112" s="137">
        <v>40</v>
      </c>
      <c r="K112" s="137">
        <v>43</v>
      </c>
      <c r="L112" s="137">
        <v>42</v>
      </c>
      <c r="M112" s="137"/>
      <c r="N112" s="137">
        <v>57</v>
      </c>
      <c r="O112" s="39">
        <f>SUM(G112:N112)-J112-I112</f>
        <v>189</v>
      </c>
      <c r="P112" s="75"/>
      <c r="S112" s="75"/>
    </row>
    <row r="113" spans="1:19" ht="17.25" customHeight="1" x14ac:dyDescent="0.2">
      <c r="A113" s="183">
        <v>7</v>
      </c>
      <c r="B113" s="85"/>
      <c r="C113" s="85"/>
      <c r="D113" s="114" t="s">
        <v>369</v>
      </c>
      <c r="E113" s="114" t="s">
        <v>370</v>
      </c>
      <c r="F113" s="114" t="s">
        <v>37</v>
      </c>
      <c r="G113" s="137">
        <v>49</v>
      </c>
      <c r="H113" s="143">
        <v>40</v>
      </c>
      <c r="I113" s="143">
        <v>36</v>
      </c>
      <c r="J113" s="143">
        <v>34</v>
      </c>
      <c r="K113" s="143">
        <v>40</v>
      </c>
      <c r="L113" s="143"/>
      <c r="M113" s="143"/>
      <c r="N113" s="143"/>
      <c r="O113" s="39">
        <f>SUM(G113:N113)-J113</f>
        <v>165</v>
      </c>
      <c r="S113" s="75"/>
    </row>
    <row r="114" spans="1:19" ht="18" customHeight="1" x14ac:dyDescent="0.2">
      <c r="A114" s="183">
        <v>8</v>
      </c>
      <c r="B114" s="66"/>
      <c r="C114" s="66"/>
      <c r="D114" s="114" t="s">
        <v>187</v>
      </c>
      <c r="E114" s="114" t="s">
        <v>188</v>
      </c>
      <c r="F114" s="114" t="s">
        <v>32</v>
      </c>
      <c r="G114" s="137">
        <v>36</v>
      </c>
      <c r="H114" s="143">
        <v>28</v>
      </c>
      <c r="I114" s="143">
        <v>34</v>
      </c>
      <c r="J114" s="143">
        <v>37</v>
      </c>
      <c r="K114" s="143">
        <v>37</v>
      </c>
      <c r="L114" s="143">
        <v>36</v>
      </c>
      <c r="M114" s="143">
        <v>41</v>
      </c>
      <c r="N114" s="143">
        <v>49</v>
      </c>
      <c r="O114" s="39">
        <f>SUM(G114:N114)-H114-I114-G114-L114</f>
        <v>164</v>
      </c>
    </row>
    <row r="115" spans="1:19" ht="18" customHeight="1" x14ac:dyDescent="0.2">
      <c r="A115" s="348">
        <v>9</v>
      </c>
      <c r="B115" s="66"/>
      <c r="C115" s="66"/>
      <c r="D115" s="114" t="s">
        <v>373</v>
      </c>
      <c r="E115" s="114" t="s">
        <v>374</v>
      </c>
      <c r="F115" s="114" t="s">
        <v>61</v>
      </c>
      <c r="G115" s="137">
        <v>43</v>
      </c>
      <c r="H115" s="143">
        <v>37</v>
      </c>
      <c r="I115" s="143">
        <v>30</v>
      </c>
      <c r="J115" s="143">
        <v>30</v>
      </c>
      <c r="K115" s="143">
        <v>35</v>
      </c>
      <c r="L115" s="143"/>
      <c r="M115" s="143"/>
      <c r="N115" s="143">
        <v>46</v>
      </c>
      <c r="O115" s="39">
        <f>SUM(G115:N115)-I115-J115</f>
        <v>161</v>
      </c>
    </row>
    <row r="116" spans="1:19" ht="18.75" customHeight="1" x14ac:dyDescent="0.2">
      <c r="A116" s="183">
        <v>10</v>
      </c>
      <c r="B116" s="66"/>
      <c r="C116" s="66"/>
      <c r="D116" s="114" t="s">
        <v>371</v>
      </c>
      <c r="E116" s="114" t="s">
        <v>372</v>
      </c>
      <c r="F116" s="114" t="s">
        <v>32</v>
      </c>
      <c r="G116" s="137">
        <v>40</v>
      </c>
      <c r="H116" s="143"/>
      <c r="I116" s="143"/>
      <c r="J116" s="143">
        <v>32</v>
      </c>
      <c r="K116" s="143">
        <v>31</v>
      </c>
      <c r="L116" s="143"/>
      <c r="M116" s="143">
        <v>38</v>
      </c>
      <c r="N116" s="143">
        <v>43</v>
      </c>
      <c r="O116" s="39">
        <f>SUM(G116:N116)-K116</f>
        <v>153</v>
      </c>
    </row>
    <row r="117" spans="1:19" ht="18" customHeight="1" x14ac:dyDescent="0.2">
      <c r="A117" s="183">
        <v>11</v>
      </c>
      <c r="B117" s="66"/>
      <c r="C117" s="66"/>
      <c r="D117" s="114" t="s">
        <v>183</v>
      </c>
      <c r="E117" s="114" t="s">
        <v>184</v>
      </c>
      <c r="F117" s="114" t="s">
        <v>37</v>
      </c>
      <c r="G117" s="137">
        <v>27</v>
      </c>
      <c r="H117" s="143"/>
      <c r="I117" s="143">
        <v>38</v>
      </c>
      <c r="J117" s="143"/>
      <c r="K117" s="143">
        <v>33</v>
      </c>
      <c r="L117" s="143"/>
      <c r="M117" s="143">
        <v>33</v>
      </c>
      <c r="N117" s="143">
        <v>38</v>
      </c>
      <c r="O117" s="39">
        <f>SUM(G117:N117)-G117</f>
        <v>142</v>
      </c>
    </row>
    <row r="118" spans="1:19" ht="18.75" customHeight="1" x14ac:dyDescent="0.2">
      <c r="A118" s="183">
        <v>12</v>
      </c>
      <c r="B118" s="66"/>
      <c r="C118" s="66"/>
      <c r="D118" s="116" t="s">
        <v>386</v>
      </c>
      <c r="E118" s="116" t="s">
        <v>387</v>
      </c>
      <c r="F118" s="116" t="s">
        <v>37</v>
      </c>
      <c r="G118" s="207">
        <v>24</v>
      </c>
      <c r="H118" s="206"/>
      <c r="I118" s="206"/>
      <c r="J118" s="206"/>
      <c r="K118" s="206">
        <v>27</v>
      </c>
      <c r="L118" s="206">
        <v>33</v>
      </c>
      <c r="M118" s="206">
        <v>31</v>
      </c>
      <c r="N118" s="206"/>
      <c r="O118" s="220">
        <f>SUM(G118:N118)</f>
        <v>115</v>
      </c>
      <c r="Q118" s="75" t="s">
        <v>263</v>
      </c>
    </row>
    <row r="119" spans="1:19" ht="18.75" customHeight="1" x14ac:dyDescent="0.2">
      <c r="A119" s="348">
        <v>13</v>
      </c>
      <c r="B119" s="362"/>
      <c r="C119" s="362"/>
      <c r="D119" s="114" t="s">
        <v>134</v>
      </c>
      <c r="E119" s="114" t="s">
        <v>135</v>
      </c>
      <c r="F119" s="114" t="s">
        <v>37</v>
      </c>
      <c r="G119" s="137">
        <v>46</v>
      </c>
      <c r="H119" s="198">
        <v>34</v>
      </c>
      <c r="I119" s="143">
        <v>34</v>
      </c>
      <c r="J119" s="143"/>
      <c r="K119" s="143"/>
      <c r="L119" s="143"/>
      <c r="M119" s="143"/>
      <c r="N119" s="143"/>
      <c r="O119" s="39">
        <f t="shared" ref="O119" si="12">SUM(G119:N119)</f>
        <v>114</v>
      </c>
      <c r="Q119" s="75"/>
    </row>
    <row r="120" spans="1:19" ht="18" customHeight="1" x14ac:dyDescent="0.2">
      <c r="A120" s="183">
        <v>14</v>
      </c>
      <c r="B120" s="66"/>
      <c r="C120" s="66"/>
      <c r="D120" s="114" t="s">
        <v>240</v>
      </c>
      <c r="E120" s="114" t="s">
        <v>331</v>
      </c>
      <c r="F120" s="114" t="s">
        <v>332</v>
      </c>
      <c r="G120" s="207"/>
      <c r="H120" s="140"/>
      <c r="I120" s="140"/>
      <c r="J120" s="140"/>
      <c r="K120" s="140">
        <v>29</v>
      </c>
      <c r="L120" s="140"/>
      <c r="M120" s="140">
        <v>35</v>
      </c>
      <c r="N120" s="140">
        <v>40</v>
      </c>
      <c r="O120" s="39">
        <f>SUM(G120:N120)</f>
        <v>104</v>
      </c>
    </row>
    <row r="121" spans="1:19" ht="18" customHeight="1" x14ac:dyDescent="0.2">
      <c r="A121" s="183">
        <v>15</v>
      </c>
      <c r="B121" s="66"/>
      <c r="C121" s="89"/>
      <c r="D121" s="114" t="s">
        <v>381</v>
      </c>
      <c r="E121" s="114" t="s">
        <v>382</v>
      </c>
      <c r="F121" s="114" t="s">
        <v>37</v>
      </c>
      <c r="G121" s="147">
        <v>30</v>
      </c>
      <c r="H121" s="143"/>
      <c r="I121" s="143"/>
      <c r="J121" s="143"/>
      <c r="K121" s="143">
        <v>27</v>
      </c>
      <c r="L121" s="143"/>
      <c r="M121" s="143"/>
      <c r="N121" s="143">
        <v>36</v>
      </c>
      <c r="O121" s="39">
        <f t="shared" ref="O121" si="13">SUM(G121:N121)</f>
        <v>93</v>
      </c>
    </row>
    <row r="122" spans="1:19" ht="18.75" customHeight="1" x14ac:dyDescent="0.2">
      <c r="A122" s="183">
        <v>16</v>
      </c>
      <c r="B122" s="66"/>
      <c r="C122" s="66"/>
      <c r="D122" s="114" t="s">
        <v>179</v>
      </c>
      <c r="E122" s="114" t="s">
        <v>375</v>
      </c>
      <c r="F122" s="114" t="s">
        <v>33</v>
      </c>
      <c r="G122" s="152">
        <v>26</v>
      </c>
      <c r="H122" s="143">
        <v>30</v>
      </c>
      <c r="I122" s="143"/>
      <c r="J122" s="143">
        <v>28</v>
      </c>
      <c r="K122" s="143"/>
      <c r="L122" s="143"/>
      <c r="M122" s="143"/>
      <c r="N122" s="143"/>
      <c r="O122" s="39">
        <f>SUM(G122:N122)</f>
        <v>84</v>
      </c>
      <c r="Q122" s="75"/>
    </row>
    <row r="123" spans="1:19" ht="18.75" customHeight="1" x14ac:dyDescent="0.2">
      <c r="A123" s="348">
        <v>17</v>
      </c>
      <c r="B123" s="362"/>
      <c r="C123" s="362"/>
      <c r="D123" s="114" t="s">
        <v>63</v>
      </c>
      <c r="E123" s="114" t="s">
        <v>378</v>
      </c>
      <c r="F123" s="114" t="s">
        <v>33</v>
      </c>
      <c r="G123" s="146">
        <v>32</v>
      </c>
      <c r="H123" s="143">
        <v>32</v>
      </c>
      <c r="I123" s="143"/>
      <c r="J123" s="143"/>
      <c r="K123" s="143"/>
      <c r="L123" s="143"/>
      <c r="M123" s="143"/>
      <c r="N123" s="143"/>
      <c r="O123" s="39">
        <f>SUM(G123:N123)</f>
        <v>64</v>
      </c>
      <c r="Q123" s="75"/>
    </row>
    <row r="124" spans="1:19" ht="18.75" customHeight="1" x14ac:dyDescent="0.2">
      <c r="A124" s="183">
        <v>18</v>
      </c>
      <c r="B124" s="362"/>
      <c r="C124" s="362"/>
      <c r="D124" s="114" t="s">
        <v>379</v>
      </c>
      <c r="E124" s="114" t="s">
        <v>380</v>
      </c>
      <c r="F124" s="114" t="s">
        <v>302</v>
      </c>
      <c r="G124" s="137">
        <v>40</v>
      </c>
      <c r="H124" s="143"/>
      <c r="I124" s="143"/>
      <c r="J124" s="143"/>
      <c r="K124" s="143"/>
      <c r="L124" s="143"/>
      <c r="M124" s="143"/>
      <c r="N124" s="143"/>
      <c r="O124" s="39">
        <f t="shared" ref="O124:O126" si="14">SUM(G124:N124)</f>
        <v>40</v>
      </c>
      <c r="Q124" s="75"/>
    </row>
    <row r="125" spans="1:19" ht="18.75" customHeight="1" x14ac:dyDescent="0.2">
      <c r="A125" s="183">
        <v>19</v>
      </c>
      <c r="B125" s="362"/>
      <c r="C125" s="362"/>
      <c r="D125" s="114" t="s">
        <v>385</v>
      </c>
      <c r="E125" s="114" t="s">
        <v>172</v>
      </c>
      <c r="F125" s="114" t="s">
        <v>37</v>
      </c>
      <c r="G125" s="140"/>
      <c r="H125" s="140"/>
      <c r="I125" s="140"/>
      <c r="J125" s="140"/>
      <c r="K125" s="140"/>
      <c r="L125" s="140"/>
      <c r="M125" s="140"/>
      <c r="N125" s="140">
        <v>34</v>
      </c>
      <c r="O125" s="39">
        <f t="shared" si="14"/>
        <v>34</v>
      </c>
      <c r="Q125" s="75"/>
    </row>
    <row r="126" spans="1:19" ht="18" customHeight="1" x14ac:dyDescent="0.2">
      <c r="A126" s="183">
        <v>19</v>
      </c>
      <c r="B126" s="66"/>
      <c r="C126" s="66"/>
      <c r="D126" s="114" t="s">
        <v>497</v>
      </c>
      <c r="E126" s="114" t="s">
        <v>498</v>
      </c>
      <c r="F126" s="114" t="s">
        <v>33</v>
      </c>
      <c r="G126" s="145">
        <v>34</v>
      </c>
      <c r="H126" s="100"/>
      <c r="I126" s="137"/>
      <c r="J126" s="137"/>
      <c r="K126" s="100"/>
      <c r="L126" s="100"/>
      <c r="M126" s="100"/>
      <c r="N126" s="100"/>
      <c r="O126" s="39">
        <f t="shared" si="14"/>
        <v>34</v>
      </c>
    </row>
    <row r="127" spans="1:19" ht="18" customHeight="1" x14ac:dyDescent="0.2">
      <c r="A127" s="348">
        <v>21</v>
      </c>
      <c r="B127" s="66"/>
      <c r="C127" s="66"/>
      <c r="D127" s="114" t="s">
        <v>376</v>
      </c>
      <c r="E127" s="114" t="s">
        <v>377</v>
      </c>
      <c r="F127" s="114" t="s">
        <v>128</v>
      </c>
      <c r="G127" s="145">
        <v>28</v>
      </c>
      <c r="H127" s="143"/>
      <c r="I127" s="143"/>
      <c r="J127" s="143"/>
      <c r="K127" s="143"/>
      <c r="L127" s="143"/>
      <c r="M127" s="143"/>
      <c r="N127" s="143"/>
      <c r="O127" s="39">
        <f>SUM(G127:N127)</f>
        <v>28</v>
      </c>
    </row>
    <row r="128" spans="1:19" ht="18" customHeight="1" x14ac:dyDescent="0.2">
      <c r="A128" s="183">
        <v>22</v>
      </c>
      <c r="B128" s="223"/>
      <c r="C128" s="223"/>
      <c r="D128" s="116" t="s">
        <v>383</v>
      </c>
      <c r="E128" s="116" t="s">
        <v>384</v>
      </c>
      <c r="F128" s="116" t="s">
        <v>128</v>
      </c>
      <c r="G128" s="207">
        <v>27</v>
      </c>
      <c r="H128" s="206"/>
      <c r="I128" s="206"/>
      <c r="J128" s="206"/>
      <c r="K128" s="206"/>
      <c r="L128" s="206"/>
      <c r="M128" s="206"/>
      <c r="N128" s="206"/>
      <c r="O128" s="220">
        <f>SUM(G128:N128)</f>
        <v>27</v>
      </c>
    </row>
    <row r="129" spans="1:19" ht="18" customHeight="1" x14ac:dyDescent="0.2">
      <c r="A129" s="183">
        <v>23</v>
      </c>
      <c r="B129" s="362"/>
      <c r="C129" s="362"/>
      <c r="D129" s="376" t="s">
        <v>499</v>
      </c>
      <c r="E129" s="376" t="s">
        <v>500</v>
      </c>
      <c r="F129" s="376" t="s">
        <v>33</v>
      </c>
      <c r="G129" s="138">
        <v>23</v>
      </c>
      <c r="H129" s="363"/>
      <c r="I129" s="363"/>
      <c r="J129" s="140"/>
      <c r="K129" s="140"/>
      <c r="L129" s="140"/>
      <c r="M129" s="140"/>
      <c r="N129" s="140"/>
      <c r="O129" s="36">
        <f>SUM(G129:N129)</f>
        <v>23</v>
      </c>
      <c r="S129" s="75" t="s">
        <v>10</v>
      </c>
    </row>
    <row r="130" spans="1:19" ht="18" customHeight="1" x14ac:dyDescent="0.15">
      <c r="A130" s="93"/>
      <c r="B130" s="362"/>
      <c r="C130" s="362"/>
      <c r="D130" s="362"/>
      <c r="E130" s="362"/>
      <c r="F130" s="362"/>
      <c r="G130" s="362"/>
      <c r="H130" s="362"/>
      <c r="I130" s="362"/>
      <c r="J130" s="362"/>
      <c r="K130" s="362"/>
      <c r="L130" s="362"/>
      <c r="M130" s="362"/>
      <c r="N130" s="362"/>
      <c r="O130" s="362"/>
      <c r="R130" s="75" t="s">
        <v>10</v>
      </c>
    </row>
    <row r="131" spans="1:19" ht="18" customHeight="1" x14ac:dyDescent="0.15">
      <c r="A131" s="354"/>
      <c r="B131" s="449"/>
      <c r="C131" s="449"/>
      <c r="D131" s="362"/>
      <c r="E131" s="362"/>
      <c r="F131" s="362"/>
      <c r="G131" s="362"/>
      <c r="H131" s="362"/>
      <c r="I131" s="362"/>
      <c r="J131" s="362"/>
      <c r="K131" s="362"/>
      <c r="L131" s="362"/>
      <c r="M131" s="362"/>
      <c r="N131" s="362"/>
      <c r="O131" s="362"/>
    </row>
    <row r="132" spans="1:19" ht="20" customHeight="1" thickBot="1" x14ac:dyDescent="0.2">
      <c r="A132" s="355"/>
      <c r="B132" s="356" t="s">
        <v>218</v>
      </c>
      <c r="C132" s="357"/>
      <c r="D132" s="754" t="s">
        <v>13</v>
      </c>
      <c r="E132" s="754"/>
      <c r="F132" s="754"/>
      <c r="G132" s="297"/>
      <c r="H132" s="297"/>
      <c r="I132" s="297"/>
      <c r="J132" s="297"/>
      <c r="K132" s="297"/>
      <c r="L132" s="297"/>
      <c r="M132" s="297"/>
      <c r="N132" s="297"/>
      <c r="O132" s="358"/>
    </row>
    <row r="133" spans="1:19" ht="36" thickTop="1" thickBot="1" x14ac:dyDescent="0.2">
      <c r="A133" s="331" t="s">
        <v>28</v>
      </c>
      <c r="B133" s="350"/>
      <c r="C133" s="350"/>
      <c r="D133" s="351" t="s">
        <v>1</v>
      </c>
      <c r="E133" s="351" t="s">
        <v>2</v>
      </c>
      <c r="F133" s="352" t="s">
        <v>3</v>
      </c>
      <c r="G133" s="647" t="s">
        <v>493</v>
      </c>
      <c r="H133" s="648" t="s">
        <v>576</v>
      </c>
      <c r="I133" s="648" t="s">
        <v>592</v>
      </c>
      <c r="J133" s="649" t="s">
        <v>643</v>
      </c>
      <c r="K133" s="648" t="s">
        <v>662</v>
      </c>
      <c r="L133" s="349" t="s">
        <v>675</v>
      </c>
      <c r="M133" s="456" t="s">
        <v>695</v>
      </c>
      <c r="N133" s="349" t="s">
        <v>704</v>
      </c>
      <c r="O133" s="353" t="s">
        <v>9</v>
      </c>
    </row>
    <row r="134" spans="1:19" ht="18" customHeight="1" thickTop="1" x14ac:dyDescent="0.2">
      <c r="A134" s="645">
        <v>1</v>
      </c>
      <c r="B134" s="572"/>
      <c r="C134" s="572"/>
      <c r="D134" s="583" t="s">
        <v>392</v>
      </c>
      <c r="E134" s="650" t="s">
        <v>125</v>
      </c>
      <c r="F134" s="650" t="s">
        <v>32</v>
      </c>
      <c r="G134" s="525">
        <v>62</v>
      </c>
      <c r="H134" s="525">
        <v>51</v>
      </c>
      <c r="I134" s="525">
        <v>56</v>
      </c>
      <c r="J134" s="525">
        <v>51</v>
      </c>
      <c r="K134" s="525">
        <v>54</v>
      </c>
      <c r="L134" s="525">
        <v>55</v>
      </c>
      <c r="M134" s="651"/>
      <c r="N134" s="525">
        <v>62</v>
      </c>
      <c r="O134" s="525">
        <f>SUM(G134:N134)-H134-J134-K134</f>
        <v>235</v>
      </c>
    </row>
    <row r="135" spans="1:19" ht="18" customHeight="1" x14ac:dyDescent="0.2">
      <c r="A135" s="643">
        <v>2</v>
      </c>
      <c r="B135" s="470"/>
      <c r="C135" s="652"/>
      <c r="D135" s="606" t="s">
        <v>501</v>
      </c>
      <c r="E135" s="606" t="s">
        <v>502</v>
      </c>
      <c r="F135" s="606" t="s">
        <v>86</v>
      </c>
      <c r="G135" s="467">
        <v>62</v>
      </c>
      <c r="H135" s="469"/>
      <c r="I135" s="467">
        <v>61</v>
      </c>
      <c r="J135" s="467"/>
      <c r="K135" s="467">
        <v>59</v>
      </c>
      <c r="L135" s="467"/>
      <c r="M135" s="467">
        <v>48</v>
      </c>
      <c r="N135" s="467"/>
      <c r="O135" s="467">
        <f>SUM(G135:N135)</f>
        <v>230</v>
      </c>
    </row>
    <row r="136" spans="1:19" ht="18" customHeight="1" thickBot="1" x14ac:dyDescent="0.25">
      <c r="A136" s="646">
        <v>3</v>
      </c>
      <c r="B136" s="558"/>
      <c r="C136" s="558"/>
      <c r="D136" s="556" t="s">
        <v>423</v>
      </c>
      <c r="E136" s="556" t="s">
        <v>368</v>
      </c>
      <c r="F136" s="556" t="s">
        <v>51</v>
      </c>
      <c r="G136" s="531">
        <v>57</v>
      </c>
      <c r="H136" s="531">
        <v>56</v>
      </c>
      <c r="I136" s="531">
        <v>52</v>
      </c>
      <c r="J136" s="531">
        <v>56</v>
      </c>
      <c r="K136" s="531"/>
      <c r="L136" s="531"/>
      <c r="M136" s="531"/>
      <c r="N136" s="531"/>
      <c r="O136" s="531">
        <f>SUM(G136:N136)</f>
        <v>221</v>
      </c>
    </row>
    <row r="137" spans="1:19" ht="18" customHeight="1" thickTop="1" x14ac:dyDescent="0.2">
      <c r="A137" s="348">
        <v>4</v>
      </c>
      <c r="B137" s="125"/>
      <c r="C137" s="125"/>
      <c r="D137" s="174" t="s">
        <v>390</v>
      </c>
      <c r="E137" s="180" t="s">
        <v>391</v>
      </c>
      <c r="F137" s="180" t="s">
        <v>37</v>
      </c>
      <c r="G137" s="168">
        <v>57</v>
      </c>
      <c r="H137" s="168">
        <v>47</v>
      </c>
      <c r="I137" s="168">
        <v>45</v>
      </c>
      <c r="J137" s="168">
        <v>47</v>
      </c>
      <c r="K137" s="168">
        <v>50</v>
      </c>
      <c r="L137" s="168">
        <v>50</v>
      </c>
      <c r="M137" s="168">
        <v>57</v>
      </c>
      <c r="N137" s="168"/>
      <c r="O137" s="168">
        <f>SUM(G137:N137)-I137-H137-J137</f>
        <v>214</v>
      </c>
    </row>
    <row r="138" spans="1:19" ht="18" customHeight="1" x14ac:dyDescent="0.2">
      <c r="A138" s="183">
        <v>5</v>
      </c>
      <c r="B138" s="66"/>
      <c r="C138" s="66"/>
      <c r="D138" s="174" t="s">
        <v>220</v>
      </c>
      <c r="E138" s="180" t="s">
        <v>404</v>
      </c>
      <c r="F138" s="180" t="s">
        <v>588</v>
      </c>
      <c r="G138" s="137">
        <v>53</v>
      </c>
      <c r="H138" s="143"/>
      <c r="I138" s="143">
        <v>42</v>
      </c>
      <c r="J138" s="143">
        <v>34</v>
      </c>
      <c r="K138" s="143">
        <v>46</v>
      </c>
      <c r="L138" s="143">
        <v>46</v>
      </c>
      <c r="M138" s="143">
        <v>52</v>
      </c>
      <c r="N138" s="143">
        <v>53</v>
      </c>
      <c r="O138" s="141">
        <f>SUM(G138:N138)-J138-I138-K138</f>
        <v>204</v>
      </c>
    </row>
    <row r="139" spans="1:19" ht="18" customHeight="1" x14ac:dyDescent="0.2">
      <c r="A139" s="183">
        <v>6</v>
      </c>
      <c r="B139" s="66"/>
      <c r="C139" s="66"/>
      <c r="D139" s="174" t="s">
        <v>221</v>
      </c>
      <c r="E139" s="180" t="s">
        <v>222</v>
      </c>
      <c r="F139" s="180" t="s">
        <v>37</v>
      </c>
      <c r="G139" s="137">
        <v>49</v>
      </c>
      <c r="H139" s="143">
        <v>43</v>
      </c>
      <c r="I139" s="143">
        <v>35</v>
      </c>
      <c r="J139" s="143">
        <v>37</v>
      </c>
      <c r="K139" s="143">
        <v>43</v>
      </c>
      <c r="L139" s="143">
        <v>42</v>
      </c>
      <c r="M139" s="143"/>
      <c r="N139" s="143">
        <v>57</v>
      </c>
      <c r="O139" s="141">
        <f>SUM(G139:N139)-I139-J139-L139</f>
        <v>192</v>
      </c>
    </row>
    <row r="140" spans="1:19" ht="18" customHeight="1" x14ac:dyDescent="0.2">
      <c r="A140" s="183">
        <v>7</v>
      </c>
      <c r="B140" s="66"/>
      <c r="C140" s="66"/>
      <c r="D140" s="174" t="s">
        <v>131</v>
      </c>
      <c r="E140" s="180" t="s">
        <v>132</v>
      </c>
      <c r="F140" s="180" t="s">
        <v>275</v>
      </c>
      <c r="G140" s="168">
        <v>43</v>
      </c>
      <c r="H140" s="152">
        <v>40</v>
      </c>
      <c r="I140" s="152">
        <v>48</v>
      </c>
      <c r="J140" s="152">
        <v>43</v>
      </c>
      <c r="K140" s="152">
        <v>40</v>
      </c>
      <c r="L140" s="152">
        <v>39</v>
      </c>
      <c r="M140" s="152">
        <v>44</v>
      </c>
      <c r="N140" s="152">
        <v>46</v>
      </c>
      <c r="O140" s="141">
        <f>SUM(G140:N140)-H140-L140-K140-G140</f>
        <v>181</v>
      </c>
    </row>
    <row r="141" spans="1:19" ht="18" customHeight="1" x14ac:dyDescent="0.2">
      <c r="A141" s="183">
        <v>8</v>
      </c>
      <c r="B141" s="66"/>
      <c r="C141" s="66"/>
      <c r="D141" s="115" t="s">
        <v>414</v>
      </c>
      <c r="E141" s="115" t="s">
        <v>415</v>
      </c>
      <c r="F141" s="115" t="s">
        <v>587</v>
      </c>
      <c r="G141" s="137">
        <v>49</v>
      </c>
      <c r="H141" s="100">
        <v>26</v>
      </c>
      <c r="I141" s="137"/>
      <c r="J141" s="137">
        <v>28</v>
      </c>
      <c r="K141" s="137"/>
      <c r="L141" s="137">
        <v>23</v>
      </c>
      <c r="M141" s="137">
        <v>38</v>
      </c>
      <c r="N141" s="137">
        <v>36</v>
      </c>
      <c r="O141" s="141">
        <f>SUM(G141:N141)-L141-H141</f>
        <v>151</v>
      </c>
    </row>
    <row r="142" spans="1:19" ht="18" customHeight="1" x14ac:dyDescent="0.2">
      <c r="A142" s="183">
        <v>9</v>
      </c>
      <c r="B142" s="87"/>
      <c r="C142" s="87"/>
      <c r="D142" s="174" t="s">
        <v>396</v>
      </c>
      <c r="E142" s="180" t="s">
        <v>397</v>
      </c>
      <c r="F142" s="180" t="s">
        <v>37</v>
      </c>
      <c r="G142" s="137">
        <v>46</v>
      </c>
      <c r="H142" s="143"/>
      <c r="I142" s="143">
        <v>29</v>
      </c>
      <c r="J142" s="143"/>
      <c r="K142" s="143">
        <v>35</v>
      </c>
      <c r="L142" s="143">
        <v>29</v>
      </c>
      <c r="M142" s="143"/>
      <c r="N142" s="143">
        <v>40</v>
      </c>
      <c r="O142" s="141">
        <f>SUM(G142:N142)-I142</f>
        <v>150</v>
      </c>
    </row>
    <row r="143" spans="1:19" ht="18" customHeight="1" x14ac:dyDescent="0.2">
      <c r="A143" s="183">
        <v>10</v>
      </c>
      <c r="B143" s="87"/>
      <c r="C143" s="87"/>
      <c r="D143" s="174" t="s">
        <v>402</v>
      </c>
      <c r="E143" s="180" t="s">
        <v>403</v>
      </c>
      <c r="F143" s="180" t="s">
        <v>128</v>
      </c>
      <c r="G143" s="168">
        <v>40</v>
      </c>
      <c r="H143" s="143"/>
      <c r="I143" s="143"/>
      <c r="J143" s="143">
        <v>40</v>
      </c>
      <c r="K143" s="143">
        <v>37</v>
      </c>
      <c r="L143" s="143">
        <v>33</v>
      </c>
      <c r="M143" s="143"/>
      <c r="N143" s="143"/>
      <c r="O143" s="141">
        <f>SUM(G143:N143)</f>
        <v>150</v>
      </c>
    </row>
    <row r="144" spans="1:19" s="92" customFormat="1" ht="16" x14ac:dyDescent="0.2">
      <c r="A144" s="183">
        <v>11</v>
      </c>
      <c r="B144" s="91"/>
      <c r="C144" s="91"/>
      <c r="D144" s="174" t="s">
        <v>398</v>
      </c>
      <c r="E144" s="180" t="s">
        <v>399</v>
      </c>
      <c r="F144" s="180" t="s">
        <v>275</v>
      </c>
      <c r="G144" s="168">
        <v>38</v>
      </c>
      <c r="H144" s="137">
        <v>37</v>
      </c>
      <c r="I144" s="137">
        <v>37</v>
      </c>
      <c r="J144" s="137">
        <v>30</v>
      </c>
      <c r="K144" s="137"/>
      <c r="L144" s="137"/>
      <c r="M144" s="137"/>
      <c r="N144" s="137"/>
      <c r="O144" s="141">
        <f>SUM(G144:N144)</f>
        <v>142</v>
      </c>
    </row>
    <row r="145" spans="1:15" ht="17" customHeight="1" x14ac:dyDescent="0.2">
      <c r="A145" s="183">
        <v>12</v>
      </c>
      <c r="B145" s="91"/>
      <c r="C145" s="91"/>
      <c r="D145" s="117" t="s">
        <v>585</v>
      </c>
      <c r="E145" s="117" t="s">
        <v>586</v>
      </c>
      <c r="F145" s="227" t="s">
        <v>275</v>
      </c>
      <c r="G145" s="138"/>
      <c r="H145" s="206">
        <v>30</v>
      </c>
      <c r="I145" s="206">
        <v>39</v>
      </c>
      <c r="J145" s="206"/>
      <c r="K145" s="206"/>
      <c r="L145" s="206">
        <v>29</v>
      </c>
      <c r="M145" s="206"/>
      <c r="N145" s="206">
        <v>40</v>
      </c>
      <c r="O145" s="141">
        <f>SUM(G145:N145)</f>
        <v>138</v>
      </c>
    </row>
    <row r="146" spans="1:15" ht="17" customHeight="1" x14ac:dyDescent="0.2">
      <c r="A146" s="183">
        <v>13</v>
      </c>
      <c r="B146" s="181"/>
      <c r="C146" s="181"/>
      <c r="D146" s="115" t="s">
        <v>109</v>
      </c>
      <c r="E146" s="115" t="s">
        <v>393</v>
      </c>
      <c r="F146" s="115" t="s">
        <v>37</v>
      </c>
      <c r="G146" s="168">
        <v>27</v>
      </c>
      <c r="H146" s="137">
        <v>32</v>
      </c>
      <c r="I146" s="137">
        <v>31</v>
      </c>
      <c r="J146" s="137">
        <v>32</v>
      </c>
      <c r="K146" s="137">
        <v>33</v>
      </c>
      <c r="L146" s="137">
        <v>31</v>
      </c>
      <c r="M146" s="137"/>
      <c r="N146" s="137"/>
      <c r="O146" s="141">
        <f>SUM(G146:N146)-G146-I146</f>
        <v>128</v>
      </c>
    </row>
    <row r="147" spans="1:15" ht="17" customHeight="1" x14ac:dyDescent="0.2">
      <c r="A147" s="183">
        <v>14</v>
      </c>
      <c r="B147" s="91"/>
      <c r="C147" s="91"/>
      <c r="D147" s="494" t="s">
        <v>99</v>
      </c>
      <c r="E147" s="494" t="s">
        <v>100</v>
      </c>
      <c r="F147" s="370" t="s">
        <v>61</v>
      </c>
      <c r="G147" s="362"/>
      <c r="H147" s="362"/>
      <c r="I147" s="362"/>
      <c r="J147" s="362"/>
      <c r="K147" s="362"/>
      <c r="L147" s="362">
        <v>36</v>
      </c>
      <c r="M147" s="362">
        <v>41</v>
      </c>
      <c r="N147" s="396">
        <v>43</v>
      </c>
      <c r="O147" s="140">
        <f>SUM(G147:N147)</f>
        <v>120</v>
      </c>
    </row>
    <row r="148" spans="1:15" ht="17" customHeight="1" x14ac:dyDescent="0.2">
      <c r="A148" s="183">
        <v>15</v>
      </c>
      <c r="B148" s="91"/>
      <c r="C148" s="91"/>
      <c r="D148" s="115" t="s">
        <v>412</v>
      </c>
      <c r="E148" s="115" t="s">
        <v>413</v>
      </c>
      <c r="F148" s="115" t="s">
        <v>33</v>
      </c>
      <c r="G148" s="137">
        <v>53</v>
      </c>
      <c r="H148" s="100"/>
      <c r="I148" s="137"/>
      <c r="J148" s="137"/>
      <c r="K148" s="137"/>
      <c r="L148" s="137"/>
      <c r="M148" s="137"/>
      <c r="N148" s="137">
        <v>49</v>
      </c>
      <c r="O148" s="141">
        <f>SUM(G148:N148)</f>
        <v>102</v>
      </c>
    </row>
    <row r="149" spans="1:15" ht="17" customHeight="1" x14ac:dyDescent="0.2">
      <c r="A149" s="183">
        <v>16</v>
      </c>
      <c r="B149" s="91"/>
      <c r="C149" s="91"/>
      <c r="D149" s="174" t="s">
        <v>405</v>
      </c>
      <c r="E149" s="180" t="s">
        <v>406</v>
      </c>
      <c r="F149" s="180" t="s">
        <v>37</v>
      </c>
      <c r="G149" s="172">
        <v>30</v>
      </c>
      <c r="H149" s="137"/>
      <c r="I149" s="137"/>
      <c r="J149" s="137"/>
      <c r="K149" s="137">
        <v>31</v>
      </c>
      <c r="L149" s="137">
        <v>21</v>
      </c>
      <c r="M149" s="137"/>
      <c r="N149" s="137"/>
      <c r="O149" s="141">
        <f>SUM(G149:N149)</f>
        <v>82</v>
      </c>
    </row>
    <row r="150" spans="1:15" ht="16" x14ac:dyDescent="0.2">
      <c r="A150" s="183">
        <v>17</v>
      </c>
      <c r="B150" s="91" t="s">
        <v>10</v>
      </c>
      <c r="C150" s="91"/>
      <c r="D150" s="174" t="s">
        <v>400</v>
      </c>
      <c r="E150" s="180" t="s">
        <v>401</v>
      </c>
      <c r="F150" s="180" t="s">
        <v>37</v>
      </c>
      <c r="G150" s="168">
        <v>34</v>
      </c>
      <c r="H150" s="152"/>
      <c r="I150" s="152">
        <v>35</v>
      </c>
      <c r="J150" s="152"/>
      <c r="K150" s="152"/>
      <c r="L150" s="152"/>
      <c r="M150" s="152"/>
      <c r="N150" s="152"/>
      <c r="O150" s="141">
        <f t="shared" ref="O150:O151" si="15">SUM(G150:N150)</f>
        <v>69</v>
      </c>
    </row>
    <row r="151" spans="1:15" ht="16" x14ac:dyDescent="0.2">
      <c r="A151" s="183">
        <v>18</v>
      </c>
      <c r="B151" s="91"/>
      <c r="C151" s="91"/>
      <c r="D151" s="174" t="s">
        <v>224</v>
      </c>
      <c r="E151" s="180" t="s">
        <v>225</v>
      </c>
      <c r="F151" s="180" t="s">
        <v>37</v>
      </c>
      <c r="G151" s="169">
        <v>32</v>
      </c>
      <c r="H151" s="137">
        <v>34</v>
      </c>
      <c r="I151" s="137"/>
      <c r="J151" s="137"/>
      <c r="K151" s="137"/>
      <c r="L151" s="137"/>
      <c r="M151" s="137"/>
      <c r="N151" s="137"/>
      <c r="O151" s="141">
        <f t="shared" si="15"/>
        <v>66</v>
      </c>
    </row>
    <row r="152" spans="1:15" ht="16" x14ac:dyDescent="0.2">
      <c r="A152" s="183">
        <v>19</v>
      </c>
      <c r="B152" s="91"/>
      <c r="C152" s="91"/>
      <c r="D152" s="494" t="s">
        <v>103</v>
      </c>
      <c r="E152" s="494" t="s">
        <v>104</v>
      </c>
      <c r="F152" s="370" t="s">
        <v>61</v>
      </c>
      <c r="G152" s="362"/>
      <c r="H152" s="362"/>
      <c r="I152" s="362"/>
      <c r="J152" s="362"/>
      <c r="K152" s="362"/>
      <c r="L152" s="362">
        <v>29</v>
      </c>
      <c r="M152" s="362"/>
      <c r="N152" s="362">
        <v>34</v>
      </c>
      <c r="O152" s="140">
        <f>SUM(G152:N152)</f>
        <v>63</v>
      </c>
    </row>
    <row r="153" spans="1:15" ht="16" x14ac:dyDescent="0.2">
      <c r="A153" s="183">
        <v>20</v>
      </c>
      <c r="B153" s="91"/>
      <c r="C153" s="91"/>
      <c r="D153" s="376" t="s">
        <v>409</v>
      </c>
      <c r="E153" s="376" t="s">
        <v>410</v>
      </c>
      <c r="F153" s="376" t="s">
        <v>37</v>
      </c>
      <c r="G153" s="140">
        <v>26</v>
      </c>
      <c r="H153" s="363"/>
      <c r="I153" s="140"/>
      <c r="J153" s="140"/>
      <c r="K153" s="140"/>
      <c r="L153" s="140"/>
      <c r="M153" s="140"/>
      <c r="N153" s="140">
        <v>32</v>
      </c>
      <c r="O153" s="140">
        <f>SUM(G153:N153)</f>
        <v>58</v>
      </c>
    </row>
    <row r="154" spans="1:15" ht="16" x14ac:dyDescent="0.2">
      <c r="A154" s="183">
        <v>21</v>
      </c>
      <c r="B154" s="91"/>
      <c r="C154" s="91"/>
      <c r="D154" s="115" t="s">
        <v>416</v>
      </c>
      <c r="E154" s="115" t="s">
        <v>418</v>
      </c>
      <c r="F154" s="115" t="s">
        <v>589</v>
      </c>
      <c r="G154" s="137">
        <v>46</v>
      </c>
      <c r="H154" s="100"/>
      <c r="I154" s="137"/>
      <c r="J154" s="137"/>
      <c r="K154" s="137"/>
      <c r="L154" s="137"/>
      <c r="M154" s="137"/>
      <c r="N154" s="137"/>
      <c r="O154" s="141">
        <f>SUM(G154:N154)</f>
        <v>46</v>
      </c>
    </row>
    <row r="155" spans="1:15" ht="16" x14ac:dyDescent="0.2">
      <c r="A155" s="183">
        <v>22</v>
      </c>
      <c r="B155" s="362"/>
      <c r="C155" s="362"/>
      <c r="D155" s="115" t="s">
        <v>262</v>
      </c>
      <c r="E155" s="115" t="s">
        <v>503</v>
      </c>
      <c r="F155" s="115" t="s">
        <v>33</v>
      </c>
      <c r="G155" s="137">
        <v>43</v>
      </c>
      <c r="H155" s="100"/>
      <c r="I155" s="137"/>
      <c r="J155" s="137"/>
      <c r="K155" s="137"/>
      <c r="L155" s="137"/>
      <c r="M155" s="137"/>
      <c r="N155" s="137"/>
      <c r="O155" s="141">
        <f>SUM(G155:N155)</f>
        <v>43</v>
      </c>
    </row>
    <row r="156" spans="1:15" ht="16" x14ac:dyDescent="0.2">
      <c r="A156" s="183">
        <v>23</v>
      </c>
      <c r="B156" s="91"/>
      <c r="C156" s="91"/>
      <c r="D156" s="174" t="s">
        <v>407</v>
      </c>
      <c r="E156" s="180" t="s">
        <v>408</v>
      </c>
      <c r="F156" s="180" t="s">
        <v>587</v>
      </c>
      <c r="G156" s="168">
        <v>36</v>
      </c>
      <c r="H156" s="143"/>
      <c r="I156" s="143"/>
      <c r="J156" s="143"/>
      <c r="K156" s="143"/>
      <c r="L156" s="143"/>
      <c r="M156" s="143"/>
      <c r="N156" s="143"/>
      <c r="O156" s="141">
        <f t="shared" ref="O156" si="16">SUM(G156:N156)</f>
        <v>36</v>
      </c>
    </row>
    <row r="157" spans="1:15" ht="18" customHeight="1" x14ac:dyDescent="0.2">
      <c r="A157" s="183">
        <v>24</v>
      </c>
      <c r="B157" s="441"/>
      <c r="C157" s="441"/>
      <c r="D157" s="176" t="s">
        <v>394</v>
      </c>
      <c r="E157" s="182" t="s">
        <v>395</v>
      </c>
      <c r="F157" s="182" t="s">
        <v>484</v>
      </c>
      <c r="G157" s="137">
        <v>28</v>
      </c>
      <c r="H157" s="230"/>
      <c r="I157" s="173"/>
      <c r="J157" s="173"/>
      <c r="K157" s="173"/>
      <c r="L157" s="173"/>
      <c r="M157" s="173"/>
      <c r="N157" s="173"/>
      <c r="O157" s="141">
        <f>SUM(G157:N157)</f>
        <v>28</v>
      </c>
    </row>
    <row r="158" spans="1:15" ht="16" customHeight="1" x14ac:dyDescent="0.2">
      <c r="A158" s="183">
        <v>25</v>
      </c>
      <c r="B158" s="362"/>
      <c r="C158" s="362"/>
      <c r="D158" s="150" t="s">
        <v>416</v>
      </c>
      <c r="E158" s="150" t="s">
        <v>418</v>
      </c>
      <c r="F158" s="150" t="s">
        <v>587</v>
      </c>
      <c r="G158" s="198"/>
      <c r="H158" s="206">
        <v>28</v>
      </c>
      <c r="I158" s="206"/>
      <c r="J158" s="206"/>
      <c r="K158" s="206"/>
      <c r="L158" s="206"/>
      <c r="M158" s="206"/>
      <c r="N158" s="206"/>
      <c r="O158" s="206">
        <f>SUM(G158:N158)</f>
        <v>28</v>
      </c>
    </row>
    <row r="159" spans="1:15" ht="17" customHeight="1" x14ac:dyDescent="0.2">
      <c r="A159" s="183">
        <v>26</v>
      </c>
      <c r="B159" s="362"/>
      <c r="C159" s="362"/>
      <c r="D159" s="365" t="s">
        <v>416</v>
      </c>
      <c r="E159" s="365" t="s">
        <v>417</v>
      </c>
      <c r="F159" s="365" t="s">
        <v>275</v>
      </c>
      <c r="G159" s="362"/>
      <c r="H159" s="362"/>
      <c r="I159" s="396">
        <v>26</v>
      </c>
      <c r="J159" s="396"/>
      <c r="K159" s="396"/>
      <c r="L159" s="396"/>
      <c r="M159" s="396"/>
      <c r="N159" s="396"/>
      <c r="O159" s="140">
        <f>SUM(G159:N159)</f>
        <v>26</v>
      </c>
    </row>
    <row r="162" spans="6:15" x14ac:dyDescent="0.15">
      <c r="N162" s="75"/>
    </row>
    <row r="163" spans="6:15" x14ac:dyDescent="0.15">
      <c r="O163" s="75"/>
    </row>
    <row r="164" spans="6:15" x14ac:dyDescent="0.15">
      <c r="F164" s="75" t="s">
        <v>676</v>
      </c>
    </row>
    <row r="170" spans="6:15" x14ac:dyDescent="0.15">
      <c r="I170" s="75"/>
    </row>
  </sheetData>
  <mergeCells count="8">
    <mergeCell ref="D105:F105"/>
    <mergeCell ref="D132:F132"/>
    <mergeCell ref="D93:F93"/>
    <mergeCell ref="D1:F1"/>
    <mergeCell ref="D22:F22"/>
    <mergeCell ref="D44:F44"/>
    <mergeCell ref="D74:F74"/>
    <mergeCell ref="D85:F85"/>
  </mergeCells>
  <pageMargins left="0.7" right="0.7" top="0.75" bottom="0.75" header="0.3" footer="0.3"/>
  <pageSetup paperSize="9" orientation="portrait" r:id="rId1"/>
  <ignoredErrors>
    <ignoredError sqref="O47 O146 O9 O31 O33 O58 O80 O88 O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E kl ST </vt:lpstr>
      <vt:lpstr>E kl LA</vt:lpstr>
      <vt:lpstr>D kl ST</vt:lpstr>
      <vt:lpstr>D kl LA</vt:lpstr>
      <vt:lpstr>C B kl ST</vt:lpstr>
      <vt:lpstr>C B kl LA</vt:lpstr>
      <vt:lpstr>Vaba ST </vt:lpstr>
      <vt:lpstr>Vaba LA</vt:lpstr>
      <vt:lpstr>'D kl ST'!Print_Area</vt:lpstr>
      <vt:lpstr>'E kl ST '!Print_Area</vt:lpstr>
      <vt:lpstr>'Vaba ST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Eve</cp:lastModifiedBy>
  <cp:lastPrinted>2024-05-22T07:57:33Z</cp:lastPrinted>
  <dcterms:created xsi:type="dcterms:W3CDTF">1996-10-14T23:33:28Z</dcterms:created>
  <dcterms:modified xsi:type="dcterms:W3CDTF">2025-12-09T14:38:26Z</dcterms:modified>
</cp:coreProperties>
</file>