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\Desktop\ETSÜ\KARIKATABEL 2023\"/>
    </mc:Choice>
  </mc:AlternateContent>
  <bookViews>
    <workbookView xWindow="0" yWindow="0" windowWidth="18630" windowHeight="11160" tabRatio="706" firstSheet="2" activeTab="9"/>
  </bookViews>
  <sheets>
    <sheet name="E kl ST " sheetId="5" r:id="rId1"/>
    <sheet name="E kl LA" sheetId="28" r:id="rId2"/>
    <sheet name="D kl ST" sheetId="6" r:id="rId3"/>
    <sheet name="D kl LA" sheetId="29" r:id="rId4"/>
    <sheet name="C kl ST" sheetId="7" r:id="rId5"/>
    <sheet name="C kl LA" sheetId="30" r:id="rId6"/>
    <sheet name="B kl ST" sheetId="18" r:id="rId7"/>
    <sheet name="B kl LA" sheetId="31" r:id="rId8"/>
    <sheet name="Vaba ST " sheetId="19" r:id="rId9"/>
    <sheet name="Vaba LA" sheetId="33" r:id="rId10"/>
  </sheets>
  <definedNames>
    <definedName name="_xlnm.Print_Area" localSheetId="6">'B kl ST'!$A$1:$H$9</definedName>
    <definedName name="_xlnm.Print_Area" localSheetId="4">'C kl ST'!$A$1:$H$11</definedName>
    <definedName name="_xlnm.Print_Area" localSheetId="2">'D kl ST'!$A$1:$L$66</definedName>
    <definedName name="_xlnm.Print_Area" localSheetId="0">'E kl ST '!$A$1:$F$53</definedName>
    <definedName name="_xlnm.Print_Area" localSheetId="8">'Vaba ST '!$A$1:$I$121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7" i="33" l="1"/>
  <c r="O28" i="30" l="1"/>
  <c r="O69" i="28" l="1"/>
  <c r="O68" i="28"/>
  <c r="O50" i="28"/>
  <c r="O48" i="28"/>
  <c r="O49" i="28"/>
  <c r="O47" i="28"/>
  <c r="O46" i="28"/>
  <c r="O45" i="28"/>
  <c r="P25" i="28"/>
  <c r="O25" i="28"/>
  <c r="P26" i="28"/>
  <c r="O30" i="29"/>
  <c r="O31" i="29"/>
  <c r="O29" i="29"/>
  <c r="O28" i="29"/>
  <c r="O39" i="33"/>
  <c r="O35" i="33"/>
  <c r="O34" i="33"/>
  <c r="O33" i="33"/>
  <c r="O31" i="33"/>
  <c r="O30" i="33"/>
  <c r="O45" i="33"/>
  <c r="O4" i="18"/>
  <c r="O11" i="33"/>
  <c r="O8" i="33"/>
  <c r="O6" i="33"/>
  <c r="O5" i="33"/>
  <c r="O4" i="33"/>
  <c r="O3" i="33"/>
  <c r="O58" i="19"/>
  <c r="O59" i="19"/>
  <c r="O56" i="19"/>
  <c r="O3" i="18"/>
  <c r="P27" i="7"/>
  <c r="P28" i="7"/>
  <c r="O29" i="7"/>
  <c r="O27" i="7"/>
  <c r="O26" i="7"/>
  <c r="O29" i="30"/>
  <c r="O26" i="28"/>
  <c r="O23" i="28"/>
  <c r="O22" i="28"/>
  <c r="O37" i="28"/>
  <c r="O6" i="29"/>
  <c r="O3" i="29"/>
  <c r="O16" i="29"/>
  <c r="O113" i="33"/>
  <c r="P113" i="33" s="1"/>
  <c r="O112" i="33"/>
  <c r="P112" i="33" s="1"/>
  <c r="O111" i="33"/>
  <c r="O109" i="33"/>
  <c r="O108" i="33"/>
  <c r="O96" i="33"/>
  <c r="O53" i="29"/>
  <c r="O12" i="30" l="1"/>
  <c r="O10" i="30"/>
  <c r="O6" i="30"/>
  <c r="O5" i="30"/>
  <c r="O4" i="30"/>
  <c r="O3" i="30"/>
  <c r="O5" i="28"/>
  <c r="O7" i="28"/>
  <c r="O4" i="28"/>
  <c r="O3" i="28"/>
  <c r="O31" i="30" l="1"/>
  <c r="O30" i="30"/>
  <c r="O4" i="31"/>
  <c r="O3" i="31"/>
  <c r="O11" i="31"/>
  <c r="O60" i="33"/>
  <c r="O59" i="33"/>
  <c r="O113" i="19"/>
  <c r="O112" i="19"/>
  <c r="O111" i="19"/>
  <c r="O110" i="19"/>
  <c r="O109" i="19"/>
  <c r="O104" i="19"/>
  <c r="O96" i="19"/>
  <c r="O19" i="6"/>
  <c r="O24" i="5"/>
  <c r="O22" i="5"/>
  <c r="O21" i="5"/>
  <c r="O35" i="5"/>
  <c r="O34" i="5"/>
  <c r="O6" i="5"/>
  <c r="O4" i="5"/>
  <c r="O3" i="5"/>
  <c r="O10" i="5"/>
  <c r="O16" i="5"/>
  <c r="O15" i="5"/>
  <c r="O12" i="5"/>
  <c r="O14" i="5"/>
  <c r="O45" i="5" l="1"/>
  <c r="O44" i="5"/>
  <c r="O50" i="5"/>
  <c r="O47" i="5"/>
  <c r="O46" i="5"/>
  <c r="O27" i="6"/>
  <c r="O26" i="6"/>
  <c r="O25" i="6"/>
  <c r="O24" i="6"/>
  <c r="O23" i="6"/>
  <c r="O38" i="6"/>
  <c r="O10" i="19"/>
  <c r="O7" i="19"/>
  <c r="O6" i="19"/>
  <c r="O5" i="19"/>
  <c r="O4" i="19"/>
  <c r="O3" i="19"/>
  <c r="O20" i="19"/>
  <c r="O22" i="19"/>
  <c r="O5" i="6" l="1"/>
  <c r="O3" i="6"/>
  <c r="O15" i="6"/>
  <c r="O50" i="6"/>
  <c r="O8" i="7"/>
  <c r="O6" i="7"/>
  <c r="O4" i="7"/>
  <c r="O5" i="7"/>
  <c r="O30" i="19"/>
  <c r="O35" i="19"/>
  <c r="O34" i="19"/>
  <c r="O31" i="19"/>
  <c r="O32" i="19"/>
  <c r="O29" i="19"/>
  <c r="O45" i="19"/>
  <c r="O13" i="28"/>
  <c r="O15" i="28"/>
  <c r="O11" i="7" l="1"/>
  <c r="O10" i="7"/>
  <c r="O11" i="30"/>
  <c r="O89" i="19" l="1"/>
  <c r="O31" i="7"/>
  <c r="O32" i="30"/>
  <c r="O3" i="7"/>
  <c r="O7" i="33"/>
  <c r="O65" i="5"/>
  <c r="O64" i="5"/>
  <c r="O71" i="28"/>
  <c r="O26" i="5"/>
  <c r="O25" i="5"/>
  <c r="O27" i="28"/>
  <c r="O38" i="28"/>
  <c r="O9" i="6"/>
  <c r="O15" i="29"/>
  <c r="O11" i="28"/>
  <c r="O9" i="5"/>
  <c r="O9" i="28"/>
  <c r="O43" i="5"/>
  <c r="O58" i="5"/>
  <c r="O60" i="28"/>
  <c r="O32" i="29"/>
  <c r="O27" i="29"/>
  <c r="O54" i="29"/>
  <c r="O55" i="29"/>
  <c r="O56" i="29"/>
  <c r="O57" i="29"/>
  <c r="O59" i="29"/>
  <c r="O53" i="6"/>
  <c r="O52" i="6"/>
  <c r="O51" i="6"/>
  <c r="O49" i="6"/>
  <c r="O65" i="6"/>
  <c r="O68" i="33"/>
  <c r="O41" i="33"/>
  <c r="O67" i="19"/>
  <c r="O38" i="19"/>
  <c r="O9" i="30" l="1"/>
  <c r="O12" i="7"/>
  <c r="O48" i="5"/>
  <c r="O71" i="5"/>
  <c r="O38" i="29"/>
  <c r="O39" i="29"/>
  <c r="O70" i="29"/>
  <c r="O35" i="6"/>
  <c r="O30" i="6"/>
  <c r="O72" i="29" l="1"/>
  <c r="O83" i="33" l="1"/>
  <c r="O41" i="19"/>
  <c r="O69" i="33"/>
  <c r="O17" i="30"/>
  <c r="O10" i="29" l="1"/>
  <c r="O12" i="29"/>
  <c r="O10" i="6"/>
  <c r="O12" i="6"/>
  <c r="O37" i="29"/>
  <c r="O33" i="6"/>
  <c r="O28" i="28"/>
  <c r="O53" i="28"/>
  <c r="O52" i="5"/>
  <c r="O32" i="5"/>
  <c r="O7" i="5"/>
  <c r="O116" i="19" l="1"/>
  <c r="O101" i="33"/>
  <c r="O115" i="19"/>
  <c r="O99" i="19"/>
  <c r="O88" i="33"/>
  <c r="O74" i="19"/>
  <c r="O33" i="7"/>
  <c r="O11" i="18"/>
  <c r="O40" i="28"/>
  <c r="O24" i="28"/>
  <c r="O36" i="5"/>
  <c r="O23" i="5"/>
  <c r="O8" i="5"/>
  <c r="O14" i="7" l="1"/>
  <c r="O15" i="7"/>
  <c r="O15" i="30"/>
  <c r="O58" i="29" l="1"/>
  <c r="O56" i="6"/>
  <c r="O67" i="6"/>
  <c r="O63" i="28"/>
  <c r="O59" i="5"/>
  <c r="O55" i="28" l="1"/>
  <c r="O53" i="5"/>
  <c r="O67" i="5"/>
  <c r="O55" i="6"/>
  <c r="O40" i="6"/>
  <c r="O17" i="7"/>
  <c r="O35" i="30"/>
  <c r="O32" i="7"/>
  <c r="O36" i="7"/>
  <c r="O28" i="7"/>
  <c r="O66" i="33" l="1"/>
  <c r="O103" i="19" l="1"/>
  <c r="O115" i="33" l="1"/>
  <c r="O98" i="33"/>
  <c r="O104" i="33"/>
  <c r="O99" i="33"/>
  <c r="O103" i="33"/>
  <c r="O102" i="33"/>
  <c r="O100" i="33"/>
  <c r="O110" i="33"/>
  <c r="O114" i="33"/>
  <c r="O73" i="29"/>
  <c r="O71" i="29"/>
  <c r="O36" i="30"/>
  <c r="O13" i="31"/>
  <c r="O14" i="31"/>
  <c r="O15" i="31"/>
  <c r="O6" i="31"/>
  <c r="O16" i="31"/>
  <c r="O17" i="31"/>
  <c r="O62" i="33"/>
  <c r="O70" i="33"/>
  <c r="O67" i="33"/>
  <c r="O74" i="33"/>
  <c r="O75" i="33"/>
  <c r="O63" i="33"/>
  <c r="O76" i="33"/>
  <c r="O77" i="33"/>
  <c r="O46" i="33"/>
  <c r="O47" i="33"/>
  <c r="O48" i="33"/>
  <c r="O49" i="33"/>
  <c r="O50" i="33"/>
  <c r="O51" i="33"/>
  <c r="O18" i="30"/>
  <c r="O13" i="30"/>
  <c r="O19" i="30"/>
  <c r="O21" i="30"/>
  <c r="O22" i="30"/>
  <c r="O23" i="30"/>
  <c r="O10" i="33" l="1"/>
  <c r="O13" i="33"/>
  <c r="O12" i="33"/>
  <c r="O14" i="33"/>
  <c r="O20" i="33"/>
  <c r="O21" i="33"/>
  <c r="O22" i="33"/>
  <c r="O16" i="33"/>
  <c r="O15" i="33"/>
  <c r="O18" i="33"/>
  <c r="O23" i="33"/>
  <c r="O19" i="33"/>
  <c r="O17" i="33"/>
  <c r="O24" i="33"/>
  <c r="O25" i="33"/>
  <c r="O36" i="29"/>
  <c r="O44" i="29"/>
  <c r="O33" i="29"/>
  <c r="O35" i="29"/>
  <c r="O45" i="29"/>
  <c r="O46" i="29"/>
  <c r="O42" i="29"/>
  <c r="O47" i="29"/>
  <c r="O43" i="29"/>
  <c r="O41" i="29"/>
  <c r="O48" i="29"/>
  <c r="O7" i="29"/>
  <c r="O11" i="29"/>
  <c r="O51" i="28"/>
  <c r="O62" i="28"/>
  <c r="O57" i="28"/>
  <c r="O52" i="28"/>
  <c r="O54" i="28"/>
  <c r="O17" i="18" l="1"/>
  <c r="O18" i="18"/>
  <c r="O66" i="6"/>
  <c r="O68" i="6"/>
  <c r="O30" i="7"/>
  <c r="O23" i="19"/>
  <c r="O24" i="19"/>
  <c r="O15" i="19"/>
  <c r="O25" i="19"/>
  <c r="O16" i="19"/>
  <c r="O32" i="6"/>
  <c r="O41" i="6"/>
  <c r="O29" i="6"/>
  <c r="O28" i="6"/>
  <c r="O66" i="5"/>
  <c r="O70" i="5"/>
  <c r="O69" i="5"/>
  <c r="O57" i="5"/>
  <c r="O49" i="5"/>
  <c r="O33" i="30" l="1"/>
  <c r="O34" i="30"/>
  <c r="O7" i="30"/>
  <c r="O20" i="30"/>
  <c r="O8" i="30"/>
  <c r="O16" i="30"/>
  <c r="O14" i="30"/>
  <c r="O116" i="33" l="1"/>
  <c r="O97" i="33"/>
  <c r="O95" i="33"/>
  <c r="O81" i="33"/>
  <c r="O82" i="33"/>
  <c r="O85" i="33"/>
  <c r="O89" i="33"/>
  <c r="O86" i="33"/>
  <c r="O84" i="33"/>
  <c r="O90" i="33"/>
  <c r="O87" i="33"/>
  <c r="O64" i="33"/>
  <c r="O65" i="33"/>
  <c r="O58" i="33"/>
  <c r="O71" i="33"/>
  <c r="O72" i="33"/>
  <c r="O73" i="33"/>
  <c r="O61" i="33"/>
  <c r="O56" i="33"/>
  <c r="O32" i="33"/>
  <c r="O38" i="33"/>
  <c r="O36" i="33"/>
  <c r="O44" i="33"/>
  <c r="O37" i="33"/>
  <c r="O43" i="33"/>
  <c r="O42" i="33"/>
  <c r="O40" i="33"/>
  <c r="O9" i="33"/>
  <c r="O114" i="19"/>
  <c r="O97" i="19"/>
  <c r="O98" i="19"/>
  <c r="O102" i="19"/>
  <c r="O101" i="19"/>
  <c r="O105" i="19"/>
  <c r="O100" i="19"/>
  <c r="O83" i="19"/>
  <c r="O87" i="19"/>
  <c r="O84" i="19"/>
  <c r="O85" i="19"/>
  <c r="O88" i="19"/>
  <c r="O90" i="19"/>
  <c r="O86" i="19"/>
  <c r="O65" i="19"/>
  <c r="O72" i="19"/>
  <c r="O66" i="19"/>
  <c r="O62" i="19"/>
  <c r="O73" i="19"/>
  <c r="O57" i="19"/>
  <c r="O69" i="19"/>
  <c r="O75" i="19"/>
  <c r="O60" i="19"/>
  <c r="O71" i="19"/>
  <c r="O61" i="19"/>
  <c r="O68" i="19"/>
  <c r="O63" i="19"/>
  <c r="O70" i="19"/>
  <c r="O76" i="19"/>
  <c r="O77" i="19"/>
  <c r="O78" i="19"/>
  <c r="O64" i="19"/>
  <c r="O33" i="19"/>
  <c r="O37" i="19"/>
  <c r="O42" i="19"/>
  <c r="O36" i="19"/>
  <c r="O43" i="19"/>
  <c r="O44" i="19"/>
  <c r="O39" i="19"/>
  <c r="O46" i="19"/>
  <c r="O47" i="19"/>
  <c r="O48" i="19"/>
  <c r="O40" i="19"/>
  <c r="O49" i="19"/>
  <c r="O50" i="19"/>
  <c r="O9" i="19"/>
  <c r="O8" i="19"/>
  <c r="O19" i="19"/>
  <c r="O12" i="19"/>
  <c r="O11" i="19"/>
  <c r="O21" i="19"/>
  <c r="O13" i="19"/>
  <c r="O18" i="19"/>
  <c r="O14" i="19"/>
  <c r="O17" i="19"/>
  <c r="O7" i="31"/>
  <c r="O8" i="31"/>
  <c r="O9" i="31"/>
  <c r="O10" i="31"/>
  <c r="O5" i="31"/>
  <c r="O12" i="31"/>
  <c r="O10" i="18"/>
  <c r="O12" i="18"/>
  <c r="O13" i="18"/>
  <c r="O14" i="18"/>
  <c r="O5" i="18"/>
  <c r="O6" i="18"/>
  <c r="O8" i="18"/>
  <c r="O7" i="18"/>
  <c r="O15" i="18"/>
  <c r="O16" i="18"/>
  <c r="O9" i="18"/>
  <c r="O35" i="7"/>
  <c r="O19" i="7" l="1"/>
  <c r="O7" i="7"/>
  <c r="O18" i="7"/>
  <c r="O13" i="7"/>
  <c r="O9" i="7"/>
  <c r="O20" i="7"/>
  <c r="O21" i="7"/>
  <c r="O16" i="7"/>
  <c r="O22" i="7"/>
  <c r="O61" i="29"/>
  <c r="O64" i="29"/>
  <c r="O62" i="29"/>
  <c r="O65" i="29"/>
  <c r="O60" i="29"/>
  <c r="O63" i="29"/>
  <c r="O40" i="29"/>
  <c r="O34" i="29"/>
  <c r="O5" i="29"/>
  <c r="O14" i="29"/>
  <c r="O9" i="29"/>
  <c r="O17" i="29"/>
  <c r="O18" i="29"/>
  <c r="O19" i="29"/>
  <c r="O20" i="29"/>
  <c r="O21" i="29"/>
  <c r="O8" i="29"/>
  <c r="O22" i="29"/>
  <c r="O13" i="29"/>
  <c r="O4" i="29"/>
  <c r="O58" i="6"/>
  <c r="O57" i="6"/>
  <c r="O54" i="6"/>
  <c r="O60" i="6"/>
  <c r="O59" i="6"/>
  <c r="O31" i="6"/>
  <c r="O42" i="6"/>
  <c r="O37" i="6"/>
  <c r="O43" i="6"/>
  <c r="O34" i="6"/>
  <c r="O39" i="6"/>
  <c r="O44" i="6"/>
  <c r="O36" i="6"/>
  <c r="O6" i="6"/>
  <c r="O13" i="6"/>
  <c r="O14" i="6"/>
  <c r="O16" i="6"/>
  <c r="O7" i="6"/>
  <c r="O17" i="6"/>
  <c r="O18" i="6"/>
  <c r="O11" i="6"/>
  <c r="O8" i="6"/>
  <c r="O4" i="6"/>
  <c r="O73" i="28"/>
  <c r="O74" i="28"/>
  <c r="O70" i="28"/>
  <c r="O72" i="28"/>
  <c r="O56" i="28"/>
  <c r="O61" i="28"/>
  <c r="O59" i="28"/>
  <c r="O58" i="28"/>
  <c r="O31" i="28"/>
  <c r="O39" i="28"/>
  <c r="O35" i="28"/>
  <c r="O33" i="28"/>
  <c r="O32" i="28"/>
  <c r="O34" i="28"/>
  <c r="O29" i="28"/>
  <c r="O41" i="28"/>
  <c r="O30" i="28"/>
  <c r="O36" i="28"/>
  <c r="O6" i="28"/>
  <c r="O14" i="28"/>
  <c r="O8" i="28"/>
  <c r="O10" i="28"/>
  <c r="O16" i="28"/>
  <c r="O12" i="28"/>
  <c r="O68" i="5"/>
  <c r="O56" i="5"/>
  <c r="O54" i="5"/>
  <c r="O51" i="5"/>
  <c r="O60" i="5"/>
  <c r="O55" i="5"/>
  <c r="O37" i="5"/>
  <c r="O29" i="5"/>
  <c r="O30" i="5"/>
  <c r="O31" i="5"/>
  <c r="O28" i="5"/>
  <c r="O38" i="5"/>
  <c r="O27" i="5"/>
  <c r="O5" i="5"/>
  <c r="O11" i="5"/>
  <c r="O13" i="5"/>
  <c r="O33" i="5"/>
  <c r="O34" i="7" l="1"/>
  <c r="O95" i="19" l="1"/>
  <c r="XFD4" i="18" l="1"/>
  <c r="XFD3" i="18"/>
</calcChain>
</file>

<file path=xl/sharedStrings.xml><?xml version="1.0" encoding="utf-8"?>
<sst xmlns="http://schemas.openxmlformats.org/spreadsheetml/2006/main" count="3174" uniqueCount="649">
  <si>
    <t>Nr.</t>
  </si>
  <si>
    <t>Tüdruku eesnimi</t>
  </si>
  <si>
    <t>Tüdruku perenimi</t>
  </si>
  <si>
    <t>KLUBI</t>
  </si>
  <si>
    <t>Poisi eesnimi</t>
  </si>
  <si>
    <t>Poisi perenimi</t>
  </si>
  <si>
    <t>JUN  2  C</t>
  </si>
  <si>
    <t>LAPSED  D</t>
  </si>
  <si>
    <t>JUN  2  VABA</t>
  </si>
  <si>
    <t>TK VABA</t>
  </si>
  <si>
    <t>JUN  1  VABA</t>
  </si>
  <si>
    <t>KOKKU</t>
  </si>
  <si>
    <t xml:space="preserve"> </t>
  </si>
  <si>
    <t>26.09.</t>
  </si>
  <si>
    <t>17.10.</t>
  </si>
  <si>
    <t>28.11.</t>
  </si>
  <si>
    <t>STANDARDTANTSUD</t>
  </si>
  <si>
    <t>LADINA - AMEERIKA TANTSUD</t>
  </si>
  <si>
    <t>JUUNIOR 1  D</t>
  </si>
  <si>
    <t>JUUNIOR 2  D</t>
  </si>
  <si>
    <t>JUN  1 D</t>
  </si>
  <si>
    <t>JUN  2 D</t>
  </si>
  <si>
    <t>NOORED   B</t>
  </si>
  <si>
    <t>NOORED B</t>
  </si>
  <si>
    <t>NOORED  VABA</t>
  </si>
  <si>
    <t>NOORED VABA</t>
  </si>
  <si>
    <t>LAPSED 1   E</t>
  </si>
  <si>
    <t>LAPSED 2   E</t>
  </si>
  <si>
    <t>JUN  1   E</t>
  </si>
  <si>
    <t>JUN  2   E</t>
  </si>
  <si>
    <t>NOORED C</t>
  </si>
  <si>
    <t>kokku</t>
  </si>
  <si>
    <t xml:space="preserve">SEN 1+2  VABA </t>
  </si>
  <si>
    <t xml:space="preserve">SEN 3+4  VABA </t>
  </si>
  <si>
    <t>Meespartner eesnimi</t>
  </si>
  <si>
    <t>Meespartner perenimi</t>
  </si>
  <si>
    <t>Naispartner eesnimi</t>
  </si>
  <si>
    <t>Naispartner perenimi</t>
  </si>
  <si>
    <t>SEN 1+2 VABA</t>
  </si>
  <si>
    <t xml:space="preserve">    </t>
  </si>
  <si>
    <t>KOHT</t>
  </si>
  <si>
    <t>11.02.</t>
  </si>
  <si>
    <t>29.04.</t>
  </si>
  <si>
    <t>20.05.</t>
  </si>
  <si>
    <t>16.09.</t>
  </si>
  <si>
    <t>14.10.</t>
  </si>
  <si>
    <t>04.11.</t>
  </si>
  <si>
    <t>25.11.</t>
  </si>
  <si>
    <t>25.03.</t>
  </si>
  <si>
    <t>DEMID</t>
  </si>
  <si>
    <t>MALLEUS</t>
  </si>
  <si>
    <t>ZOJA</t>
  </si>
  <si>
    <t>KONOŠTŠJONOK</t>
  </si>
  <si>
    <t>KREEDO DANCE</t>
  </si>
  <si>
    <t>SAVELI</t>
  </si>
  <si>
    <t>GONTŠAROV</t>
  </si>
  <si>
    <t>MARIA</t>
  </si>
  <si>
    <t>SADOVNIKOVA</t>
  </si>
  <si>
    <t>EDVIN</t>
  </si>
  <si>
    <t>KEMPPINEN</t>
  </si>
  <si>
    <t>DARYA</t>
  </si>
  <si>
    <t>FJODOROVA</t>
  </si>
  <si>
    <t>CHRISTOFER</t>
  </si>
  <si>
    <t>IVASK</t>
  </si>
  <si>
    <t>EVA-LIISA</t>
  </si>
  <si>
    <t>TOMSON</t>
  </si>
  <si>
    <t>RESPECT</t>
  </si>
  <si>
    <t>DANIEL</t>
  </si>
  <si>
    <t>PÄRTEL</t>
  </si>
  <si>
    <t>ISABELLA</t>
  </si>
  <si>
    <t>RANDI</t>
  </si>
  <si>
    <t>LEEVI</t>
  </si>
  <si>
    <t>IKO MARK</t>
  </si>
  <si>
    <t>ŠEIN</t>
  </si>
  <si>
    <t>REBECCA</t>
  </si>
  <si>
    <t>REINSALU</t>
  </si>
  <si>
    <t>ANDREI</t>
  </si>
  <si>
    <t>BENDERA</t>
  </si>
  <si>
    <t>MIKAELA ZAVE</t>
  </si>
  <si>
    <t>MAASIK</t>
  </si>
  <si>
    <t>RICHARD KARL</t>
  </si>
  <si>
    <t>KOOL</t>
  </si>
  <si>
    <t>KADRI</t>
  </si>
  <si>
    <t>PAUKLIN</t>
  </si>
  <si>
    <t>DANIIL</t>
  </si>
  <si>
    <t>KRÕLOV</t>
  </si>
  <si>
    <t>DANIELALA-COCO</t>
  </si>
  <si>
    <t>EVGENI</t>
  </si>
  <si>
    <t>MORUGIN</t>
  </si>
  <si>
    <t>ELIZAVETA</t>
  </si>
  <si>
    <t>SUHOROSLOVA</t>
  </si>
  <si>
    <t>MEREKLUBI</t>
  </si>
  <si>
    <t>KRISTJAN</t>
  </si>
  <si>
    <t>PUNGARD</t>
  </si>
  <si>
    <t>MILANA</t>
  </si>
  <si>
    <t>POLUPAN</t>
  </si>
  <si>
    <t>RICHARD</t>
  </si>
  <si>
    <t>KRASNIKOV</t>
  </si>
  <si>
    <t>EBELI</t>
  </si>
  <si>
    <t>KLASEN</t>
  </si>
  <si>
    <t>IMPULSE</t>
  </si>
  <si>
    <t>KIRILL</t>
  </si>
  <si>
    <t>KILEVOI</t>
  </si>
  <si>
    <t>LIANA</t>
  </si>
  <si>
    <t>IVANOVA</t>
  </si>
  <si>
    <t>DANCELINE</t>
  </si>
  <si>
    <t>HARDO</t>
  </si>
  <si>
    <t>LEHTSAAR</t>
  </si>
  <si>
    <t>SUSANNA</t>
  </si>
  <si>
    <t>KIKERPILL</t>
  </si>
  <si>
    <t>KARL-ERIK</t>
  </si>
  <si>
    <t>LAANESOO</t>
  </si>
  <si>
    <t>TATJANA</t>
  </si>
  <si>
    <t>LISSOVSKAJA</t>
  </si>
  <si>
    <t>FELIKS</t>
  </si>
  <si>
    <t>HUNT</t>
  </si>
  <si>
    <t>LORE</t>
  </si>
  <si>
    <t>KRIKK</t>
  </si>
  <si>
    <t>MASTER</t>
  </si>
  <si>
    <t>AARON</t>
  </si>
  <si>
    <t>VEIERMANN</t>
  </si>
  <si>
    <t>ISABELLA AURELIA</t>
  </si>
  <si>
    <t>KIISEL</t>
  </si>
  <si>
    <t>PEETER</t>
  </si>
  <si>
    <t>VELTMANN</t>
  </si>
  <si>
    <t>MARLEEN</t>
  </si>
  <si>
    <t>POOPUU</t>
  </si>
  <si>
    <t>ROBIN</t>
  </si>
  <si>
    <t>NÕMMIK</t>
  </si>
  <si>
    <t>MARII</t>
  </si>
  <si>
    <t>VAIGRO</t>
  </si>
  <si>
    <t>DAN MARTIN</t>
  </si>
  <si>
    <t>UJUK</t>
  </si>
  <si>
    <t>JETE MIIA</t>
  </si>
  <si>
    <t>ANDERO</t>
  </si>
  <si>
    <t>TORGA</t>
  </si>
  <si>
    <t>LISEL</t>
  </si>
  <si>
    <t>LEPIK</t>
  </si>
  <si>
    <t>AAN</t>
  </si>
  <si>
    <t>KATERINA</t>
  </si>
  <si>
    <t>ZHUKOVSKA</t>
  </si>
  <si>
    <t>ESPERANZA</t>
  </si>
  <si>
    <t>SANDER</t>
  </si>
  <si>
    <t>ARUSTE</t>
  </si>
  <si>
    <t>ALEKSANDRA</t>
  </si>
  <si>
    <t>JÄPPINEN</t>
  </si>
  <si>
    <t>DAVID</t>
  </si>
  <si>
    <t>LVOVSKY</t>
  </si>
  <si>
    <t>EMILY</t>
  </si>
  <si>
    <t>SVERRE</t>
  </si>
  <si>
    <t>PAAS</t>
  </si>
  <si>
    <t>MIINA MATHILDA</t>
  </si>
  <si>
    <t>LILLORG</t>
  </si>
  <si>
    <t>KAREL</t>
  </si>
  <si>
    <t>LUTT</t>
  </si>
  <si>
    <t>LISANNA</t>
  </si>
  <si>
    <t>SAAR</t>
  </si>
  <si>
    <t>DANCELAND</t>
  </si>
  <si>
    <t>DIMITRY</t>
  </si>
  <si>
    <t>FJODOROV</t>
  </si>
  <si>
    <t>MIRELLA</t>
  </si>
  <si>
    <t>MERŠIN</t>
  </si>
  <si>
    <t>MARTEN</t>
  </si>
  <si>
    <t>TOOM</t>
  </si>
  <si>
    <t>ROBERTA ANETTE</t>
  </si>
  <si>
    <t>ANNUK</t>
  </si>
  <si>
    <t>ARDI</t>
  </si>
  <si>
    <t>ALVER</t>
  </si>
  <si>
    <t>ANNABEL</t>
  </si>
  <si>
    <t>PORMEISTER</t>
  </si>
  <si>
    <t>KOSTIN</t>
  </si>
  <si>
    <t>KLASER</t>
  </si>
  <si>
    <t>CRISTIAN</t>
  </si>
  <si>
    <t>HEINMETS</t>
  </si>
  <si>
    <t>SIENA</t>
  </si>
  <si>
    <t>TIKK</t>
  </si>
  <si>
    <t>CRAUSE TK</t>
  </si>
  <si>
    <t>JOOSEP</t>
  </si>
  <si>
    <t>GERTRUD</t>
  </si>
  <si>
    <t>GROSS</t>
  </si>
  <si>
    <t>KENNETH</t>
  </si>
  <si>
    <t>LAANMETS</t>
  </si>
  <si>
    <t>SOFIA</t>
  </si>
  <si>
    <t>SEBASTIAN</t>
  </si>
  <si>
    <t>SÕRITSA</t>
  </si>
  <si>
    <t>JESSICA</t>
  </si>
  <si>
    <t>JOHANSON</t>
  </si>
  <si>
    <t>RESPECT/LEEVI</t>
  </si>
  <si>
    <t>SVEN IVAR</t>
  </si>
  <si>
    <t>LASSON</t>
  </si>
  <si>
    <t>MIA -MARIA</t>
  </si>
  <si>
    <t>ARTI</t>
  </si>
  <si>
    <t>NEEMELO</t>
  </si>
  <si>
    <t>TEELE</t>
  </si>
  <si>
    <t>TOOBAL</t>
  </si>
  <si>
    <t>KENERT</t>
  </si>
  <si>
    <t>MÜÜR</t>
  </si>
  <si>
    <t>MARTA</t>
  </si>
  <si>
    <t>AAB</t>
  </si>
  <si>
    <t>JASPAR REMI</t>
  </si>
  <si>
    <t>SOODLA</t>
  </si>
  <si>
    <t>LAAN</t>
  </si>
  <si>
    <t>DUDAKOV</t>
  </si>
  <si>
    <t>HANNABRIT</t>
  </si>
  <si>
    <t>DAMIEN</t>
  </si>
  <si>
    <t>STAECHELE</t>
  </si>
  <si>
    <t>MIIA-MARIA</t>
  </si>
  <si>
    <t>MESILANE</t>
  </si>
  <si>
    <t>KARL KEVIN</t>
  </si>
  <si>
    <t>RAJUR</t>
  </si>
  <si>
    <t>ANASTASIA</t>
  </si>
  <si>
    <t>KONOVALOVA</t>
  </si>
  <si>
    <t>LENNART ERICH</t>
  </si>
  <si>
    <t>LAGE</t>
  </si>
  <si>
    <t>MARIANNA</t>
  </si>
  <si>
    <t>PRAKS</t>
  </si>
  <si>
    <t>JOHANN MARTEN</t>
  </si>
  <si>
    <t>RAHULA</t>
  </si>
  <si>
    <t>VICTORIA</t>
  </si>
  <si>
    <t>MAKAROV</t>
  </si>
  <si>
    <t>TIMOFEY</t>
  </si>
  <si>
    <t>SHIPILOV</t>
  </si>
  <si>
    <t>LORENA</t>
  </si>
  <si>
    <t>GALAMJN</t>
  </si>
  <si>
    <t>MARK</t>
  </si>
  <si>
    <t>TIASTO</t>
  </si>
  <si>
    <t>GERTRUDE SOFIA</t>
  </si>
  <si>
    <t>KIRKMANN</t>
  </si>
  <si>
    <t>ROBERT</t>
  </si>
  <si>
    <t>PEIK</t>
  </si>
  <si>
    <t>ROSANNA</t>
  </si>
  <si>
    <t>NURMSALU</t>
  </si>
  <si>
    <t>OSKAR ENNO</t>
  </si>
  <si>
    <t>KABEL</t>
  </si>
  <si>
    <t>FREIA LILY</t>
  </si>
  <si>
    <t>SARNA</t>
  </si>
  <si>
    <t>KONSTANTIN</t>
  </si>
  <si>
    <t>RAZUVAJEV</t>
  </si>
  <si>
    <t>KAROLINA</t>
  </si>
  <si>
    <t>KRASNIKOVA</t>
  </si>
  <si>
    <t>TOBIAS</t>
  </si>
  <si>
    <t>ROSENTAU</t>
  </si>
  <si>
    <t>KRISTIIN</t>
  </si>
  <si>
    <t>PÄRNAMÄE</t>
  </si>
  <si>
    <t>ARSENI</t>
  </si>
  <si>
    <t>KOROSTELJOV</t>
  </si>
  <si>
    <t>RADA ARTEMIA</t>
  </si>
  <si>
    <t>LAVRIK</t>
  </si>
  <si>
    <t>OSKAR</t>
  </si>
  <si>
    <t>KOMARNITSKI</t>
  </si>
  <si>
    <t>GERŠKEVITŠ</t>
  </si>
  <si>
    <t>HUGO</t>
  </si>
  <si>
    <t>TRESSUM</t>
  </si>
  <si>
    <t>RITSON</t>
  </si>
  <si>
    <t>NIKITA</t>
  </si>
  <si>
    <t>GULJAJEV</t>
  </si>
  <si>
    <t>ESENIA</t>
  </si>
  <si>
    <t>SMIRNOVA</t>
  </si>
  <si>
    <t>MARTIN</t>
  </si>
  <si>
    <t>KÜTT</t>
  </si>
  <si>
    <t>VERONIKA</t>
  </si>
  <si>
    <t>PUHHOVA</t>
  </si>
  <si>
    <t>MELADZE</t>
  </si>
  <si>
    <t>KIRA</t>
  </si>
  <si>
    <t>MARTEN THOMAS</t>
  </si>
  <si>
    <t>TÕNISTE</t>
  </si>
  <si>
    <t>ALEXANDRA</t>
  </si>
  <si>
    <t>RIISA</t>
  </si>
  <si>
    <t>GOLDEN DANCE CLUB</t>
  </si>
  <si>
    <t>JAN</t>
  </si>
  <si>
    <t>STUPNIKOV</t>
  </si>
  <si>
    <t>PLAKSINA</t>
  </si>
  <si>
    <t>KARL KRISTJAN</t>
  </si>
  <si>
    <t>LILLEPEA</t>
  </si>
  <si>
    <t>KÄTLIIN</t>
  </si>
  <si>
    <t>KASK</t>
  </si>
  <si>
    <t>ALEKSEI</t>
  </si>
  <si>
    <t>SITNIKOV</t>
  </si>
  <si>
    <t>ANASTASSIA</t>
  </si>
  <si>
    <t>SALAMATOVA</t>
  </si>
  <si>
    <t>SHVETS</t>
  </si>
  <si>
    <t>LAURA-LIIS</t>
  </si>
  <si>
    <t>PÕLLU</t>
  </si>
  <si>
    <t>DMITRY</t>
  </si>
  <si>
    <t>RYLOSKO</t>
  </si>
  <si>
    <t>ANNA</t>
  </si>
  <si>
    <t>ETTIKH</t>
  </si>
  <si>
    <t>LAZAR</t>
  </si>
  <si>
    <t>ULEKSIN</t>
  </si>
  <si>
    <t>ALISA</t>
  </si>
  <si>
    <t>MILOVA</t>
  </si>
  <si>
    <t>HENRY</t>
  </si>
  <si>
    <t>JÜRGENSON</t>
  </si>
  <si>
    <t>KLAUDIA</t>
  </si>
  <si>
    <t>TAMMELA</t>
  </si>
  <si>
    <t>EMOTION</t>
  </si>
  <si>
    <t>MARKUS ANDREAS</t>
  </si>
  <si>
    <t>OTSMAA</t>
  </si>
  <si>
    <t>VITA</t>
  </si>
  <si>
    <t>BUNINA</t>
  </si>
  <si>
    <t>PEDUZZI</t>
  </si>
  <si>
    <t>BEATRICE</t>
  </si>
  <si>
    <t>KÖSTER</t>
  </si>
  <si>
    <t>MATHIAS</t>
  </si>
  <si>
    <t>SARAPUU</t>
  </si>
  <si>
    <t>DEISI-LY</t>
  </si>
  <si>
    <t>MÄGI</t>
  </si>
  <si>
    <t>JORGEN</t>
  </si>
  <si>
    <t>JANTER</t>
  </si>
  <si>
    <t>INGER</t>
  </si>
  <si>
    <t>UUTSALU</t>
  </si>
  <si>
    <t>MATTTIAS</t>
  </si>
  <si>
    <t>LAURITS</t>
  </si>
  <si>
    <t>ILON</t>
  </si>
  <si>
    <t>LEONTJEV</t>
  </si>
  <si>
    <t>KASPER</t>
  </si>
  <si>
    <t>TOOMEMETS</t>
  </si>
  <si>
    <t>CRISTELLA</t>
  </si>
  <si>
    <t>MARKUS</t>
  </si>
  <si>
    <t>KADASTIK</t>
  </si>
  <si>
    <t>LAURA</t>
  </si>
  <si>
    <t>VAHER</t>
  </si>
  <si>
    <t>ALEKSANDER</t>
  </si>
  <si>
    <t>LJASHKO</t>
  </si>
  <si>
    <t>MOROZOVA</t>
  </si>
  <si>
    <t>OLIVER</t>
  </si>
  <si>
    <t>PEETSALU</t>
  </si>
  <si>
    <t>ALANDRA</t>
  </si>
  <si>
    <t>AASMA</t>
  </si>
  <si>
    <t>ARTUR</t>
  </si>
  <si>
    <t>JANSON</t>
  </si>
  <si>
    <t>ELIS</t>
  </si>
  <si>
    <t>VENDEL</t>
  </si>
  <si>
    <t>NOORED D</t>
  </si>
  <si>
    <t>REGINA</t>
  </si>
  <si>
    <t>DOMINIC</t>
  </si>
  <si>
    <t>KÕVA</t>
  </si>
  <si>
    <t>ANNI LEEN</t>
  </si>
  <si>
    <t>JÄRVIK</t>
  </si>
  <si>
    <t>LEV</t>
  </si>
  <si>
    <t>SKRJABIN</t>
  </si>
  <si>
    <t>MIRRA</t>
  </si>
  <si>
    <t>PCHELKINA</t>
  </si>
  <si>
    <t>EMIL</t>
  </si>
  <si>
    <t>KOROTIN</t>
  </si>
  <si>
    <t>ELENORA</t>
  </si>
  <si>
    <t>KERDE</t>
  </si>
  <si>
    <t>HENRY KRIASTJAN</t>
  </si>
  <si>
    <t>VALLASTE</t>
  </si>
  <si>
    <t>KIRSTEN</t>
  </si>
  <si>
    <t>HÄRMS</t>
  </si>
  <si>
    <t>ILJA</t>
  </si>
  <si>
    <t>ROTAR</t>
  </si>
  <si>
    <t>SILVIA SUSANNE</t>
  </si>
  <si>
    <t>BARJABIM</t>
  </si>
  <si>
    <t>BESSONOV</t>
  </si>
  <si>
    <t>SARAH SOFIE</t>
  </si>
  <si>
    <t>BARJABIN</t>
  </si>
  <si>
    <t>GEORGI</t>
  </si>
  <si>
    <t>KLEMENTJEV</t>
  </si>
  <si>
    <t>ELIKA</t>
  </si>
  <si>
    <t>ŽOHHOVA</t>
  </si>
  <si>
    <t>ANDER</t>
  </si>
  <si>
    <t>SAAGO</t>
  </si>
  <si>
    <t>VALERIA</t>
  </si>
  <si>
    <t>OVCHARENKO</t>
  </si>
  <si>
    <t>JÜRGEN</t>
  </si>
  <si>
    <t>TOSSO</t>
  </si>
  <si>
    <t>AGNETA</t>
  </si>
  <si>
    <t>VAHTRA</t>
  </si>
  <si>
    <t>GREGOR</t>
  </si>
  <si>
    <t>LABUNSKI</t>
  </si>
  <si>
    <t>CARMEL ANETTE</t>
  </si>
  <si>
    <t>NIIMAN</t>
  </si>
  <si>
    <t>ALARI</t>
  </si>
  <si>
    <t>AMELJUSHENKO</t>
  </si>
  <si>
    <t>KARITA</t>
  </si>
  <si>
    <t>RAID</t>
  </si>
  <si>
    <t xml:space="preserve">PRESTIGE </t>
  </si>
  <si>
    <t>VÄINO</t>
  </si>
  <si>
    <t>MIIL</t>
  </si>
  <si>
    <t>KAIA</t>
  </si>
  <si>
    <t>LINKBERG</t>
  </si>
  <si>
    <t>ALEKSANDR</t>
  </si>
  <si>
    <t>MAZKO</t>
  </si>
  <si>
    <t>NATALIA</t>
  </si>
  <si>
    <t>KIRICHENKO</t>
  </si>
  <si>
    <t>TALIS</t>
  </si>
  <si>
    <t>THAL</t>
  </si>
  <si>
    <t>KAIJU</t>
  </si>
  <si>
    <t>AIVO</t>
  </si>
  <si>
    <t>TUVI</t>
  </si>
  <si>
    <t>SIGNE</t>
  </si>
  <si>
    <t>SAARVA</t>
  </si>
  <si>
    <t>ILKKA</t>
  </si>
  <si>
    <t>KITTILÄ</t>
  </si>
  <si>
    <t>EVE</t>
  </si>
  <si>
    <t>LOBIN</t>
  </si>
  <si>
    <t>PAVLOVA</t>
  </si>
  <si>
    <t>HEIKI</t>
  </si>
  <si>
    <t>LIND</t>
  </si>
  <si>
    <t>SILVA</t>
  </si>
  <si>
    <t>KIRSCH</t>
  </si>
  <si>
    <t>RAUL</t>
  </si>
  <si>
    <t>OTTO</t>
  </si>
  <si>
    <t>HEIDI</t>
  </si>
  <si>
    <t>TAMM</t>
  </si>
  <si>
    <t>JANNO</t>
  </si>
  <si>
    <t>SEMIDOR</t>
  </si>
  <si>
    <t>KIIE</t>
  </si>
  <si>
    <t>TAIVO</t>
  </si>
  <si>
    <t>LILLO</t>
  </si>
  <si>
    <t>MARINA</t>
  </si>
  <si>
    <t>JAANUS</t>
  </si>
  <si>
    <t>LEEMETS</t>
  </si>
  <si>
    <t>JAANIKA</t>
  </si>
  <si>
    <t>ROMAN</t>
  </si>
  <si>
    <t>PJATAKOV</t>
  </si>
  <si>
    <t>JULIA</t>
  </si>
  <si>
    <t>PJATAKOVA</t>
  </si>
  <si>
    <t>JÜRI</t>
  </si>
  <si>
    <t>TURJAKAS</t>
  </si>
  <si>
    <t>MARET</t>
  </si>
  <si>
    <t>LINA</t>
  </si>
  <si>
    <t>MAIT</t>
  </si>
  <si>
    <t>PIHELGAS</t>
  </si>
  <si>
    <t>MERLE</t>
  </si>
  <si>
    <t>eMOTION</t>
  </si>
  <si>
    <t>PRESTIGE/eMOTION</t>
  </si>
  <si>
    <t>KULMATS</t>
  </si>
  <si>
    <t>MINNI</t>
  </si>
  <si>
    <t>AINSOO</t>
  </si>
  <si>
    <t>REMI</t>
  </si>
  <si>
    <t>TIKAN</t>
  </si>
  <si>
    <t>LAUREEN</t>
  </si>
  <si>
    <t>SIBRITS</t>
  </si>
  <si>
    <t>DT ROYAL</t>
  </si>
  <si>
    <t>LUCAS</t>
  </si>
  <si>
    <t>TRELIN</t>
  </si>
  <si>
    <t>KIRN</t>
  </si>
  <si>
    <t xml:space="preserve">ELIZAVETA </t>
  </si>
  <si>
    <t>LIAM</t>
  </si>
  <si>
    <t>KALIND</t>
  </si>
  <si>
    <t>BIANCA</t>
  </si>
  <si>
    <t>PRESTIGE/EMOTION</t>
  </si>
  <si>
    <t>OSTRAT</t>
  </si>
  <si>
    <t>KAISA</t>
  </si>
  <si>
    <t>KUKK</t>
  </si>
  <si>
    <t>GEDMAR</t>
  </si>
  <si>
    <t>EENSOO</t>
  </si>
  <si>
    <t>ROSANNA MARIA</t>
  </si>
  <si>
    <t>TREVON</t>
  </si>
  <si>
    <t>MIRELL</t>
  </si>
  <si>
    <t>EKATERINA</t>
  </si>
  <si>
    <t>OLIVER ANNES</t>
  </si>
  <si>
    <t>KAIRA HELERI</t>
  </si>
  <si>
    <t>KIIS</t>
  </si>
  <si>
    <t>MARTTEN</t>
  </si>
  <si>
    <t>JOAKIT</t>
  </si>
  <si>
    <t>CATHERINE</t>
  </si>
  <si>
    <t>VIIDE</t>
  </si>
  <si>
    <t>JELISSEI</t>
  </si>
  <si>
    <t>LEVANIDOV</t>
  </si>
  <si>
    <t>JASMINE RAPHAELLA</t>
  </si>
  <si>
    <t>LOVARIS</t>
  </si>
  <si>
    <t>RONALD</t>
  </si>
  <si>
    <t>KOGAN</t>
  </si>
  <si>
    <t>ALINA</t>
  </si>
  <si>
    <t>POTAPOVA</t>
  </si>
  <si>
    <t>GALAMJAN</t>
  </si>
  <si>
    <t>SOFIA GERTRUDA</t>
  </si>
  <si>
    <t>GAROLIN</t>
  </si>
  <si>
    <t>ARTJOM</t>
  </si>
  <si>
    <t>BURIMSKI</t>
  </si>
  <si>
    <t>JELIZAVETA</t>
  </si>
  <si>
    <t>ALJAR</t>
  </si>
  <si>
    <t>KIRSIPUU</t>
  </si>
  <si>
    <t>LAES</t>
  </si>
  <si>
    <t>ANDRO</t>
  </si>
  <si>
    <t>TÜRN</t>
  </si>
  <si>
    <t>KENDRA</t>
  </si>
  <si>
    <t>SAKS</t>
  </si>
  <si>
    <t>MAXIMILIAN JOHAN</t>
  </si>
  <si>
    <t>HELENIUS</t>
  </si>
  <si>
    <t>CAROLINA DELISA</t>
  </si>
  <si>
    <t>SMIRNOV</t>
  </si>
  <si>
    <t>MIA - MARIA</t>
  </si>
  <si>
    <t>FREDERIK</t>
  </si>
  <si>
    <t>ROOSTFELDT</t>
  </si>
  <si>
    <t>CIARA SIMONE</t>
  </si>
  <si>
    <t>PIRN</t>
  </si>
  <si>
    <t>HENN-JAAGUP</t>
  </si>
  <si>
    <t>ROOBA</t>
  </si>
  <si>
    <t>UGRJUMOVA</t>
  </si>
  <si>
    <t>SEVASTIAN</t>
  </si>
  <si>
    <t>RÄTSEP</t>
  </si>
  <si>
    <t>SABINA</t>
  </si>
  <si>
    <t>LOMOVSKI</t>
  </si>
  <si>
    <t>PLOKHOTNICHENKO</t>
  </si>
  <si>
    <t>HELENA</t>
  </si>
  <si>
    <t>ANNAMA</t>
  </si>
  <si>
    <t>GORODILOV</t>
  </si>
  <si>
    <t>POLINA</t>
  </si>
  <si>
    <t>FIGURENKO</t>
  </si>
  <si>
    <t>KRISTO</t>
  </si>
  <si>
    <t>KAMA</t>
  </si>
  <si>
    <t>KRISTINA</t>
  </si>
  <si>
    <t>NIKULINA</t>
  </si>
  <si>
    <t>STEFAN</t>
  </si>
  <si>
    <t>VELBERG</t>
  </si>
  <si>
    <t>KURILOVA</t>
  </si>
  <si>
    <t>NIIMANN</t>
  </si>
  <si>
    <t>TOOMAS HENDRIK</t>
  </si>
  <si>
    <t>RAAGA</t>
  </si>
  <si>
    <t>ANETT</t>
  </si>
  <si>
    <t>SANDBERG</t>
  </si>
  <si>
    <t>RESPECT/KREEDO DANCE</t>
  </si>
  <si>
    <t>SIIM</t>
  </si>
  <si>
    <t>KOPPEL</t>
  </si>
  <si>
    <t>MIRELL-MARIA</t>
  </si>
  <si>
    <t>MESI</t>
  </si>
  <si>
    <t>MARGUS</t>
  </si>
  <si>
    <t>KRASS</t>
  </si>
  <si>
    <t>NELE</t>
  </si>
  <si>
    <t>SUVISILD</t>
  </si>
  <si>
    <t>DMITRI</t>
  </si>
  <si>
    <t>MATSUK</t>
  </si>
  <si>
    <t>OJA</t>
  </si>
  <si>
    <t>LENNART</t>
  </si>
  <si>
    <t>KAARNA</t>
  </si>
  <si>
    <t>MAARJA</t>
  </si>
  <si>
    <t>ASO</t>
  </si>
  <si>
    <t>URMAS</t>
  </si>
  <si>
    <t>SAETALU</t>
  </si>
  <si>
    <t>TRIINU</t>
  </si>
  <si>
    <t>HEINO</t>
  </si>
  <si>
    <t>TELLING</t>
  </si>
  <si>
    <t>GRETA-EVA</t>
  </si>
  <si>
    <t>KALBERG</t>
  </si>
  <si>
    <t>ANDRUS</t>
  </si>
  <si>
    <t>AUKUST</t>
  </si>
  <si>
    <t>MERIKE</t>
  </si>
  <si>
    <t>MUTTIK</t>
  </si>
  <si>
    <t>OLAV</t>
  </si>
  <si>
    <t>SEPP</t>
  </si>
  <si>
    <t>ANU</t>
  </si>
  <si>
    <t>HARRI</t>
  </si>
  <si>
    <t>KIVI</t>
  </si>
  <si>
    <t>DAIVI</t>
  </si>
  <si>
    <t>JÕERAND</t>
  </si>
  <si>
    <t>LAPSED 1  E</t>
  </si>
  <si>
    <t>LAPSED D</t>
  </si>
  <si>
    <t>TÕKKE</t>
  </si>
  <si>
    <t>TIIA</t>
  </si>
  <si>
    <t>TANGO</t>
  </si>
  <si>
    <t>ŽELEZNJAKOV</t>
  </si>
  <si>
    <t>VEIDENBAUM</t>
  </si>
  <si>
    <t>TK FENIKS</t>
  </si>
  <si>
    <t>PUNA</t>
  </si>
  <si>
    <t>ELJA</t>
  </si>
  <si>
    <t>ARON</t>
  </si>
  <si>
    <t>VAINO</t>
  </si>
  <si>
    <t>EMMA</t>
  </si>
  <si>
    <t>LIBLIK</t>
  </si>
  <si>
    <t>KIVESTE</t>
  </si>
  <si>
    <t>KEN KRISTER</t>
  </si>
  <si>
    <t>RASK</t>
  </si>
  <si>
    <t>eMOTIOM</t>
  </si>
  <si>
    <t xml:space="preserve">VLADISLAV </t>
  </si>
  <si>
    <t>GLUSHKOV</t>
  </si>
  <si>
    <t>DARIA</t>
  </si>
  <si>
    <t>PARTYKA</t>
  </si>
  <si>
    <t>OVSJANNIKOV</t>
  </si>
  <si>
    <t>MALIKA</t>
  </si>
  <si>
    <t>PODOLSKAJA</t>
  </si>
  <si>
    <t xml:space="preserve">MINNI </t>
  </si>
  <si>
    <t>HANNES</t>
  </si>
  <si>
    <t>PASTIK</t>
  </si>
  <si>
    <t>LISANNE</t>
  </si>
  <si>
    <t>KALAUS</t>
  </si>
  <si>
    <t>RANDO</t>
  </si>
  <si>
    <t>NEMVALTS</t>
  </si>
  <si>
    <t>ELLI  LISANDRA</t>
  </si>
  <si>
    <t>ASI</t>
  </si>
  <si>
    <t>JOHANN</t>
  </si>
  <si>
    <t>SILD</t>
  </si>
  <si>
    <t>EVA LISA</t>
  </si>
  <si>
    <t>HEIMAN</t>
  </si>
  <si>
    <t xml:space="preserve">EVA LISA </t>
  </si>
  <si>
    <t>MART</t>
  </si>
  <si>
    <t>KIROTAR</t>
  </si>
  <si>
    <t>BIRGIT</t>
  </si>
  <si>
    <t>ALVRE</t>
  </si>
  <si>
    <t>UBA</t>
  </si>
  <si>
    <t>TIINA</t>
  </si>
  <si>
    <t>HEIKKI</t>
  </si>
  <si>
    <t>NEERING</t>
  </si>
  <si>
    <t>MAILIKA</t>
  </si>
  <si>
    <t>JÕELOO</t>
  </si>
  <si>
    <t>BIANKA</t>
  </si>
  <si>
    <t>PETERSON</t>
  </si>
  <si>
    <t>TOMI</t>
  </si>
  <si>
    <t>KIISK</t>
  </si>
  <si>
    <t>ELEANOR</t>
  </si>
  <si>
    <t>LOMP</t>
  </si>
  <si>
    <t>GOLDEN DANCE</t>
  </si>
  <si>
    <t xml:space="preserve">ISABELLA </t>
  </si>
  <si>
    <t>GERMO-CARL</t>
  </si>
  <si>
    <t>SÕMER</t>
  </si>
  <si>
    <t>LAASIK</t>
  </si>
  <si>
    <t>MYKHAILO</t>
  </si>
  <si>
    <t>VLASENKO</t>
  </si>
  <si>
    <t>ARINA</t>
  </si>
  <si>
    <t>MALINOVSKAJA</t>
  </si>
  <si>
    <t>VADIM</t>
  </si>
  <si>
    <t>TERVONEN</t>
  </si>
  <si>
    <t>MARITŠKA</t>
  </si>
  <si>
    <t>DZIGOVSA</t>
  </si>
  <si>
    <t>EGOR</t>
  </si>
  <si>
    <t>IGNATIEV</t>
  </si>
  <si>
    <t>LUBIMOVA</t>
  </si>
  <si>
    <t>DANCELAND/IMPULSE</t>
  </si>
  <si>
    <t>SANDRA EMILY</t>
  </si>
  <si>
    <t>TARVIS</t>
  </si>
  <si>
    <t>KARL</t>
  </si>
  <si>
    <t>MARIA NICOLE</t>
  </si>
  <si>
    <t>ARRIGO</t>
  </si>
  <si>
    <t>PATRIK SEBASTJAN</t>
  </si>
  <si>
    <t>TAGEL</t>
  </si>
  <si>
    <t>BRITA</t>
  </si>
  <si>
    <t>TREIMAN</t>
  </si>
  <si>
    <t>ILIA</t>
  </si>
  <si>
    <t>KONOSTSJONOK</t>
  </si>
  <si>
    <t>ASTRA AURELIA</t>
  </si>
  <si>
    <t>ARUKUUSK</t>
  </si>
  <si>
    <t>TYKHON</t>
  </si>
  <si>
    <t>MELESKO</t>
  </si>
  <si>
    <t>KATRIN ELISABETH</t>
  </si>
  <si>
    <t>LAND</t>
  </si>
  <si>
    <t>1+1 DANCE</t>
  </si>
  <si>
    <t>RODION</t>
  </si>
  <si>
    <t>POTAPOV</t>
  </si>
  <si>
    <t>NIKA</t>
  </si>
  <si>
    <t>BABAKOVA</t>
  </si>
  <si>
    <t>MATTIAS</t>
  </si>
  <si>
    <t>METSNIIT</t>
  </si>
  <si>
    <t xml:space="preserve">ILJA </t>
  </si>
  <si>
    <t xml:space="preserve">DMITRI </t>
  </si>
  <si>
    <t>MATŠUK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</si>
</sst>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&quot; $&quot;#,##0.00&quot; &quot;;&quot; $(&quot;#,##0.00&quot;)&quot;;&quot; $-&quot;#&quot; &quot;;&quot; &quot;@&quot; &quot;"/>
    <numFmt numFmtId="166" formatCode="[$-425]General"/>
    <numFmt numFmtId="167" formatCode="[$-425]0%"/>
    <numFmt numFmtId="168" formatCode="#,##0.00&quot; &quot;[$kr-425];[Red]&quot;-&quot;#,##0.00&quot; &quot;[$kr-425]"/>
  </numFmts>
  <fonts count="75" x14ac:knownFonts="1">
    <font>
      <sz val="10"/>
      <color rgb="FF000000"/>
      <name val="Arial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2"/>
      <name val="Calibri"/>
      <family val="2"/>
      <charset val="186"/>
    </font>
    <font>
      <sz val="11"/>
      <name val="Arial"/>
      <family val="2"/>
      <charset val="186"/>
    </font>
    <font>
      <b/>
      <sz val="14"/>
      <name val="Arial"/>
      <family val="2"/>
      <charset val="186"/>
    </font>
    <font>
      <b/>
      <sz val="11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62"/>
      <name val="Calibri"/>
      <family val="2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name val="Calibri"/>
      <family val="2"/>
      <charset val="186"/>
    </font>
    <font>
      <sz val="9"/>
      <name val="Arial"/>
      <family val="2"/>
      <charset val="186"/>
    </font>
    <font>
      <b/>
      <sz val="10"/>
      <color indexed="8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11"/>
      <color rgb="FF000000"/>
      <name val="Calibri"/>
      <family val="2"/>
      <charset val="186"/>
    </font>
    <font>
      <sz val="11"/>
      <color rgb="FFFFFFFF"/>
      <name val="Calibri"/>
      <family val="2"/>
      <charset val="186"/>
    </font>
    <font>
      <sz val="11"/>
      <color rgb="FF800080"/>
      <name val="Calibri"/>
      <family val="2"/>
      <charset val="186"/>
    </font>
    <font>
      <b/>
      <sz val="11"/>
      <color rgb="FFFF9900"/>
      <name val="Calibri"/>
      <family val="2"/>
      <charset val="186"/>
    </font>
    <font>
      <b/>
      <sz val="11"/>
      <color rgb="FFFFFFFF"/>
      <name val="Calibri"/>
      <family val="2"/>
      <charset val="186"/>
    </font>
    <font>
      <i/>
      <sz val="11"/>
      <color rgb="FF808080"/>
      <name val="Calibri"/>
      <family val="2"/>
      <charset val="186"/>
    </font>
    <font>
      <sz val="11"/>
      <color rgb="FF008000"/>
      <name val="Calibri"/>
      <family val="2"/>
      <charset val="186"/>
    </font>
    <font>
      <b/>
      <sz val="15"/>
      <color rgb="FF003366"/>
      <name val="Calibri"/>
      <family val="2"/>
      <charset val="186"/>
    </font>
    <font>
      <b/>
      <sz val="13"/>
      <color rgb="FF003366"/>
      <name val="Calibri"/>
      <family val="2"/>
      <charset val="186"/>
    </font>
    <font>
      <b/>
      <sz val="11"/>
      <color rgb="FF003366"/>
      <name val="Calibri"/>
      <family val="2"/>
      <charset val="186"/>
    </font>
    <font>
      <sz val="11"/>
      <color rgb="FF333399"/>
      <name val="Calibri"/>
      <family val="2"/>
      <charset val="186"/>
    </font>
    <font>
      <sz val="11"/>
      <color rgb="FFFF9900"/>
      <name val="Calibri"/>
      <family val="2"/>
      <charset val="186"/>
    </font>
    <font>
      <sz val="11"/>
      <color rgb="FF993300"/>
      <name val="Calibri"/>
      <family val="2"/>
      <charset val="186"/>
    </font>
    <font>
      <b/>
      <sz val="11"/>
      <color rgb="FF333333"/>
      <name val="Calibri"/>
      <family val="2"/>
      <charset val="186"/>
    </font>
    <font>
      <b/>
      <sz val="18"/>
      <color rgb="FF003366"/>
      <name val="Cambria"/>
      <family val="1"/>
      <charset val="186"/>
    </font>
    <font>
      <b/>
      <sz val="11"/>
      <color rgb="FF000000"/>
      <name val="Calibri"/>
      <family val="2"/>
      <charset val="186"/>
    </font>
    <font>
      <sz val="11"/>
      <color rgb="FFFF0000"/>
      <name val="Calibri"/>
      <family val="2"/>
      <charset val="186"/>
    </font>
    <font>
      <b/>
      <i/>
      <sz val="16"/>
      <color theme="1"/>
      <name val="Arial"/>
      <family val="2"/>
      <charset val="186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  <charset val="186"/>
    </font>
    <font>
      <sz val="11"/>
      <color theme="1"/>
      <name val="Calibri"/>
      <family val="2"/>
      <scheme val="minor"/>
    </font>
    <font>
      <b/>
      <i/>
      <u/>
      <sz val="11"/>
      <color theme="1"/>
      <name val="Arial"/>
      <family val="2"/>
      <charset val="186"/>
    </font>
    <font>
      <sz val="10"/>
      <color rgb="FF000000"/>
      <name val="Arial"/>
      <family val="2"/>
      <charset val="186"/>
    </font>
    <font>
      <sz val="11"/>
      <color rgb="FF000000"/>
      <name val="Arial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sz val="12"/>
      <name val="Arial"/>
      <family val="2"/>
      <charset val="186"/>
    </font>
    <font>
      <sz val="12"/>
      <color rgb="FF000000"/>
      <name val="Arial"/>
      <family val="2"/>
      <charset val="186"/>
    </font>
    <font>
      <b/>
      <sz val="10"/>
      <name val="Calibri"/>
      <family val="2"/>
      <charset val="186"/>
    </font>
    <font>
      <b/>
      <sz val="9"/>
      <name val="Calibri"/>
      <family val="2"/>
      <charset val="186"/>
    </font>
    <font>
      <b/>
      <sz val="9"/>
      <name val="Arial"/>
      <family val="2"/>
      <charset val="186"/>
    </font>
    <font>
      <b/>
      <sz val="9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b/>
      <i/>
      <sz val="10"/>
      <color rgb="FF000000"/>
      <name val="Cambria"/>
      <family val="1"/>
      <charset val="186"/>
    </font>
    <font>
      <sz val="10"/>
      <color rgb="FF000000"/>
      <name val="Cambria"/>
      <family val="1"/>
      <charset val="186"/>
    </font>
    <font>
      <b/>
      <i/>
      <sz val="8"/>
      <color rgb="FF000000"/>
      <name val="Cambria"/>
      <family val="1"/>
      <charset val="186"/>
    </font>
    <font>
      <sz val="10"/>
      <color rgb="FF000000"/>
      <name val="Arial"/>
      <family val="2"/>
      <charset val="186"/>
    </font>
    <font>
      <sz val="10"/>
      <name val="Arial"/>
      <family val="2"/>
      <charset val="186"/>
    </font>
    <font>
      <b/>
      <sz val="10"/>
      <color rgb="FF000000"/>
      <name val="Arial"/>
      <family val="2"/>
      <charset val="186"/>
    </font>
    <font>
      <b/>
      <sz val="8"/>
      <color rgb="FF000000"/>
      <name val="Cambria"/>
      <family val="1"/>
      <charset val="186"/>
    </font>
    <font>
      <b/>
      <i/>
      <sz val="9"/>
      <color rgb="FF000000"/>
      <name val="Cambria"/>
      <family val="1"/>
      <charset val="186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  <charset val="186"/>
    </font>
    <font>
      <b/>
      <sz val="9"/>
      <color rgb="FF000000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color rgb="FF000000"/>
      <name val="Cambria"/>
      <family val="1"/>
      <charset val="186"/>
    </font>
    <font>
      <sz val="9"/>
      <color theme="1"/>
      <name val="Arial"/>
      <family val="2"/>
      <charset val="186"/>
    </font>
    <font>
      <sz val="9"/>
      <color rgb="FF222222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13"/>
        <bgColor indexed="13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CFF99"/>
        <bgColor indexed="64"/>
      </patternFill>
    </fill>
    <fill>
      <patternFill patternType="solid">
        <fgColor rgb="FFCCFF99"/>
        <bgColor rgb="FFFFFFFF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42">
    <xf numFmtId="0" fontId="0" fillId="0" borderId="0"/>
    <xf numFmtId="0" fontId="12" fillId="3" borderId="1" applyNumberFormat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21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21" fillId="0" borderId="0"/>
    <xf numFmtId="165" fontId="21" fillId="0" borderId="0"/>
    <xf numFmtId="0" fontId="22" fillId="6" borderId="0"/>
    <xf numFmtId="0" fontId="22" fillId="7" borderId="0"/>
    <xf numFmtId="0" fontId="22" fillId="8" borderId="0"/>
    <xf numFmtId="0" fontId="22" fillId="9" borderId="0"/>
    <xf numFmtId="0" fontId="22" fillId="10" borderId="0"/>
    <xf numFmtId="0" fontId="22" fillId="11" borderId="0"/>
    <xf numFmtId="0" fontId="22" fillId="12" borderId="0"/>
    <xf numFmtId="0" fontId="22" fillId="13" borderId="0"/>
    <xf numFmtId="0" fontId="22" fillId="14" borderId="0"/>
    <xf numFmtId="0" fontId="22" fillId="9" borderId="0"/>
    <xf numFmtId="0" fontId="22" fillId="12" borderId="0"/>
    <xf numFmtId="0" fontId="22" fillId="15" borderId="0"/>
    <xf numFmtId="0" fontId="23" fillId="16" borderId="0"/>
    <xf numFmtId="0" fontId="23" fillId="13" borderId="0"/>
    <xf numFmtId="0" fontId="23" fillId="14" borderId="0"/>
    <xf numFmtId="0" fontId="23" fillId="17" borderId="0"/>
    <xf numFmtId="0" fontId="23" fillId="18" borderId="0"/>
    <xf numFmtId="0" fontId="23" fillId="19" borderId="0"/>
    <xf numFmtId="0" fontId="23" fillId="20" borderId="0"/>
    <xf numFmtId="0" fontId="23" fillId="21" borderId="0"/>
    <xf numFmtId="0" fontId="23" fillId="22" borderId="0"/>
    <xf numFmtId="0" fontId="23" fillId="17" borderId="0"/>
    <xf numFmtId="0" fontId="23" fillId="18" borderId="0"/>
    <xf numFmtId="0" fontId="23" fillId="23" borderId="0"/>
    <xf numFmtId="0" fontId="24" fillId="7" borderId="0"/>
    <xf numFmtId="0" fontId="25" fillId="24" borderId="10"/>
    <xf numFmtId="0" fontId="26" fillId="25" borderId="11"/>
    <xf numFmtId="0" fontId="27" fillId="0" borderId="0"/>
    <xf numFmtId="0" fontId="28" fillId="8" borderId="0"/>
    <xf numFmtId="0" fontId="29" fillId="0" borderId="12"/>
    <xf numFmtId="0" fontId="30" fillId="0" borderId="13"/>
    <xf numFmtId="0" fontId="31" fillId="0" borderId="14"/>
    <xf numFmtId="0" fontId="31" fillId="0" borderId="0"/>
    <xf numFmtId="0" fontId="32" fillId="11" borderId="10"/>
    <xf numFmtId="0" fontId="33" fillId="0" borderId="15"/>
    <xf numFmtId="0" fontId="34" fillId="26" borderId="0"/>
    <xf numFmtId="0" fontId="21" fillId="27" borderId="16"/>
    <xf numFmtId="0" fontId="35" fillId="24" borderId="17"/>
    <xf numFmtId="0" fontId="36" fillId="0" borderId="0"/>
    <xf numFmtId="0" fontId="37" fillId="0" borderId="18"/>
    <xf numFmtId="0" fontId="38" fillId="0" borderId="0"/>
    <xf numFmtId="9" fontId="9" fillId="0" borderId="0" applyBorder="0" applyProtection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 applyNumberFormat="0" applyFill="0" applyBorder="0" applyAlignment="0" applyProtection="0"/>
    <xf numFmtId="0" fontId="13" fillId="2" borderId="1" applyNumberFormat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41" fillId="0" borderId="0"/>
    <xf numFmtId="0" fontId="3" fillId="0" borderId="0"/>
    <xf numFmtId="166" fontId="41" fillId="0" borderId="0"/>
    <xf numFmtId="166" fontId="41" fillId="0" borderId="0"/>
    <xf numFmtId="0" fontId="9" fillId="0" borderId="0"/>
    <xf numFmtId="166" fontId="4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166" fontId="41" fillId="0" borderId="0"/>
    <xf numFmtId="0" fontId="9" fillId="0" borderId="0"/>
    <xf numFmtId="0" fontId="9" fillId="0" borderId="0"/>
    <xf numFmtId="166" fontId="41" fillId="0" borderId="0"/>
    <xf numFmtId="166" fontId="41" fillId="0" borderId="0"/>
    <xf numFmtId="0" fontId="14" fillId="0" borderId="0"/>
    <xf numFmtId="0" fontId="9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/>
    <xf numFmtId="0" fontId="20" fillId="0" borderId="0"/>
    <xf numFmtId="0" fontId="20" fillId="0" borderId="0"/>
    <xf numFmtId="166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/>
    <xf numFmtId="0" fontId="20" fillId="0" borderId="0"/>
    <xf numFmtId="0" fontId="20" fillId="0" borderId="0"/>
    <xf numFmtId="166" fontId="22" fillId="0" borderId="0"/>
    <xf numFmtId="0" fontId="20" fillId="0" borderId="0"/>
    <xf numFmtId="0" fontId="20" fillId="0" borderId="0"/>
    <xf numFmtId="0" fontId="20" fillId="0" borderId="0"/>
    <xf numFmtId="166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/>
    <xf numFmtId="0" fontId="20" fillId="0" borderId="0"/>
    <xf numFmtId="0" fontId="20" fillId="0" borderId="0"/>
    <xf numFmtId="166" fontId="22" fillId="0" borderId="0"/>
    <xf numFmtId="0" fontId="42" fillId="0" borderId="0"/>
    <xf numFmtId="0" fontId="9" fillId="4" borderId="2" applyNumberFormat="0" applyFont="0" applyAlignment="0" applyProtection="0"/>
    <xf numFmtId="0" fontId="9" fillId="4" borderId="2" applyNumberFormat="0" applyFont="0" applyAlignment="0" applyProtection="0"/>
    <xf numFmtId="0" fontId="21" fillId="27" borderId="16"/>
    <xf numFmtId="0" fontId="21" fillId="27" borderId="16"/>
    <xf numFmtId="0" fontId="9" fillId="4" borderId="2" applyNumberFormat="0" applyFont="0" applyAlignment="0" applyProtection="0"/>
    <xf numFmtId="0" fontId="9" fillId="4" borderId="2" applyNumberFormat="0" applyFont="0" applyAlignment="0" applyProtection="0"/>
    <xf numFmtId="0" fontId="21" fillId="27" borderId="16"/>
    <xf numFmtId="0" fontId="21" fillId="27" borderId="16"/>
    <xf numFmtId="0" fontId="9" fillId="4" borderId="2" applyNumberFormat="0" applyFont="0" applyAlignment="0" applyProtection="0"/>
    <xf numFmtId="0" fontId="15" fillId="3" borderId="3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21" fillId="0" borderId="0"/>
    <xf numFmtId="167" fontId="21" fillId="0" borderId="0"/>
    <xf numFmtId="9" fontId="9" fillId="0" borderId="0" applyFont="0" applyFill="0" applyBorder="0" applyAlignment="0" applyProtection="0"/>
    <xf numFmtId="167" fontId="21" fillId="0" borderId="0"/>
    <xf numFmtId="167" fontId="21" fillId="0" borderId="0"/>
    <xf numFmtId="0" fontId="43" fillId="0" borderId="0"/>
    <xf numFmtId="168" fontId="43" fillId="0" borderId="0"/>
    <xf numFmtId="0" fontId="16" fillId="0" borderId="4" applyNumberFormat="0" applyFill="0" applyAlignment="0" applyProtection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1" fillId="0" borderId="0"/>
    <xf numFmtId="0" fontId="59" fillId="0" borderId="0"/>
    <xf numFmtId="0" fontId="60" fillId="0" borderId="0">
      <alignment vertical="center"/>
    </xf>
  </cellStyleXfs>
  <cellXfs count="578">
    <xf numFmtId="0" fontId="0" fillId="0" borderId="0" xfId="0"/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7" fillId="5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7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4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28" borderId="0" xfId="0" applyFill="1"/>
    <xf numFmtId="0" fontId="44" fillId="0" borderId="0" xfId="0" applyFont="1"/>
    <xf numFmtId="0" fontId="3" fillId="28" borderId="6" xfId="0" applyFont="1" applyFill="1" applyBorder="1" applyAlignment="1">
      <alignment horizontal="left" vertical="center"/>
    </xf>
    <xf numFmtId="0" fontId="0" fillId="28" borderId="6" xfId="0" applyFill="1" applyBorder="1"/>
    <xf numFmtId="0" fontId="47" fillId="0" borderId="6" xfId="0" applyFont="1" applyBorder="1" applyAlignment="1">
      <alignment vertical="center"/>
    </xf>
    <xf numFmtId="0" fontId="45" fillId="0" borderId="0" xfId="0" applyFont="1"/>
    <xf numFmtId="0" fontId="3" fillId="28" borderId="19" xfId="0" applyFont="1" applyFill="1" applyBorder="1" applyAlignment="1">
      <alignment horizontal="left" vertical="center"/>
    </xf>
    <xf numFmtId="0" fontId="0" fillId="28" borderId="19" xfId="0" applyFill="1" applyBorder="1"/>
    <xf numFmtId="0" fontId="11" fillId="0" borderId="6" xfId="0" applyFont="1" applyBorder="1" applyAlignment="1">
      <alignment horizontal="center" vertical="center"/>
    </xf>
    <xf numFmtId="0" fontId="7" fillId="5" borderId="6" xfId="0" applyFont="1" applyFill="1" applyBorder="1" applyAlignment="1">
      <alignment horizontal="left" vertical="center"/>
    </xf>
    <xf numFmtId="0" fontId="51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5" borderId="0" xfId="0" applyFont="1" applyFill="1" applyAlignment="1">
      <alignment horizontal="left" vertical="center"/>
    </xf>
    <xf numFmtId="0" fontId="17" fillId="0" borderId="5" xfId="0" applyFont="1" applyBorder="1" applyAlignment="1">
      <alignment horizontal="center" vertical="center" wrapText="1"/>
    </xf>
    <xf numFmtId="0" fontId="4" fillId="5" borderId="0" xfId="0" applyFont="1" applyFill="1" applyAlignment="1">
      <alignment horizontal="left" vertical="center"/>
    </xf>
    <xf numFmtId="0" fontId="17" fillId="0" borderId="19" xfId="0" applyFont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left"/>
    </xf>
    <xf numFmtId="0" fontId="52" fillId="0" borderId="6" xfId="0" applyFont="1" applyBorder="1" applyAlignment="1">
      <alignment horizontal="center" vertical="center" wrapText="1"/>
    </xf>
    <xf numFmtId="0" fontId="51" fillId="0" borderId="6" xfId="0" applyFont="1" applyBorder="1" applyAlignment="1">
      <alignment horizontal="center" vertical="center" wrapText="1"/>
    </xf>
    <xf numFmtId="16" fontId="3" fillId="0" borderId="9" xfId="0" applyNumberFormat="1" applyFont="1" applyBorder="1" applyAlignment="1">
      <alignment horizontal="center" vertical="center" wrapText="1"/>
    </xf>
    <xf numFmtId="0" fontId="49" fillId="0" borderId="0" xfId="0" applyFont="1" applyAlignment="1">
      <alignment horizontal="center"/>
    </xf>
    <xf numFmtId="0" fontId="49" fillId="0" borderId="0" xfId="0" applyFont="1" applyAlignment="1">
      <alignment horizontal="left"/>
    </xf>
    <xf numFmtId="49" fontId="49" fillId="0" borderId="0" xfId="0" applyNumberFormat="1" applyFont="1" applyAlignment="1">
      <alignment horizontal="left"/>
    </xf>
    <xf numFmtId="0" fontId="49" fillId="0" borderId="0" xfId="0" applyFont="1" applyAlignment="1">
      <alignment horizontal="center" vertical="center"/>
    </xf>
    <xf numFmtId="0" fontId="50" fillId="0" borderId="0" xfId="0" applyFont="1"/>
    <xf numFmtId="0" fontId="47" fillId="0" borderId="0" xfId="0" applyFont="1" applyAlignment="1">
      <alignment horizontal="center"/>
    </xf>
    <xf numFmtId="0" fontId="47" fillId="0" borderId="0" xfId="0" applyFont="1"/>
    <xf numFmtId="0" fontId="51" fillId="0" borderId="8" xfId="0" applyFont="1" applyBorder="1" applyAlignment="1">
      <alignment horizontal="center" vertical="center" wrapText="1"/>
    </xf>
    <xf numFmtId="0" fontId="50" fillId="28" borderId="0" xfId="0" applyFont="1" applyFill="1"/>
    <xf numFmtId="0" fontId="49" fillId="28" borderId="0" xfId="0" applyFont="1" applyFill="1" applyAlignment="1">
      <alignment horizontal="left" vertical="center"/>
    </xf>
    <xf numFmtId="0" fontId="48" fillId="28" borderId="6" xfId="0" applyFont="1" applyFill="1" applyBorder="1"/>
    <xf numFmtId="0" fontId="48" fillId="0" borderId="0" xfId="0" applyFont="1" applyAlignment="1">
      <alignment vertical="center"/>
    </xf>
    <xf numFmtId="0" fontId="48" fillId="28" borderId="19" xfId="0" applyFont="1" applyFill="1" applyBorder="1"/>
    <xf numFmtId="0" fontId="5" fillId="0" borderId="21" xfId="0" applyFont="1" applyBorder="1" applyAlignment="1">
      <alignment horizontal="center" vertical="center" wrapText="1"/>
    </xf>
    <xf numFmtId="0" fontId="48" fillId="0" borderId="0" xfId="0" applyFont="1"/>
    <xf numFmtId="0" fontId="51" fillId="0" borderId="21" xfId="0" applyFont="1" applyBorder="1" applyAlignment="1">
      <alignment horizontal="center" vertical="center" wrapText="1"/>
    </xf>
    <xf numFmtId="16" fontId="11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54" fillId="0" borderId="6" xfId="0" applyFont="1" applyBorder="1" applyAlignment="1">
      <alignment vertical="center"/>
    </xf>
    <xf numFmtId="0" fontId="55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5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1" fillId="28" borderId="0" xfId="0" applyFont="1" applyFill="1" applyAlignment="1">
      <alignment horizontal="center" vertical="center"/>
    </xf>
    <xf numFmtId="0" fontId="11" fillId="28" borderId="19" xfId="0" applyFont="1" applyFill="1" applyBorder="1" applyAlignment="1">
      <alignment horizontal="center" vertical="center"/>
    </xf>
    <xf numFmtId="0" fontId="58" fillId="0" borderId="0" xfId="0" applyFont="1" applyAlignment="1">
      <alignment horizontal="center" wrapText="1"/>
    </xf>
    <xf numFmtId="0" fontId="55" fillId="0" borderId="0" xfId="0" applyFont="1" applyAlignment="1">
      <alignment horizontal="center" vertical="center" wrapText="1"/>
    </xf>
    <xf numFmtId="0" fontId="55" fillId="0" borderId="0" xfId="0" applyFont="1" applyAlignment="1">
      <alignment vertical="center" wrapText="1"/>
    </xf>
    <xf numFmtId="0" fontId="44" fillId="0" borderId="0" xfId="0" applyFont="1" applyAlignment="1">
      <alignment horizontal="center"/>
    </xf>
    <xf numFmtId="0" fontId="58" fillId="0" borderId="0" xfId="0" applyFont="1" applyAlignment="1">
      <alignment horizontal="center" vertical="center" wrapText="1"/>
    </xf>
    <xf numFmtId="0" fontId="56" fillId="0" borderId="0" xfId="0" applyFont="1"/>
    <xf numFmtId="0" fontId="57" fillId="0" borderId="0" xfId="0" applyFont="1"/>
    <xf numFmtId="0" fontId="44" fillId="0" borderId="6" xfId="0" applyFont="1" applyBorder="1" applyAlignment="1">
      <alignment vertical="center" wrapText="1"/>
    </xf>
    <xf numFmtId="0" fontId="44" fillId="0" borderId="6" xfId="0" applyFont="1" applyBorder="1" applyAlignment="1">
      <alignment wrapText="1"/>
    </xf>
    <xf numFmtId="0" fontId="18" fillId="0" borderId="6" xfId="137" applyFont="1" applyBorder="1" applyAlignment="1">
      <alignment horizontal="left"/>
    </xf>
    <xf numFmtId="0" fontId="53" fillId="0" borderId="6" xfId="0" applyFont="1" applyBorder="1" applyAlignment="1">
      <alignment horizontal="center"/>
    </xf>
    <xf numFmtId="0" fontId="54" fillId="0" borderId="6" xfId="0" applyFont="1" applyBorder="1" applyAlignment="1">
      <alignment horizontal="center"/>
    </xf>
    <xf numFmtId="0" fontId="54" fillId="0" borderId="22" xfId="0" applyFont="1" applyBorder="1" applyAlignment="1">
      <alignment horizontal="center"/>
    </xf>
    <xf numFmtId="0" fontId="54" fillId="0" borderId="19" xfId="0" applyFont="1" applyBorder="1" applyAlignment="1">
      <alignment horizontal="center"/>
    </xf>
    <xf numFmtId="0" fontId="61" fillId="0" borderId="6" xfId="0" applyFont="1" applyBorder="1" applyAlignment="1">
      <alignment horizontal="center"/>
    </xf>
    <xf numFmtId="0" fontId="53" fillId="0" borderId="22" xfId="0" applyFont="1" applyBorder="1" applyAlignment="1">
      <alignment horizontal="center"/>
    </xf>
    <xf numFmtId="0" fontId="61" fillId="0" borderId="22" xfId="0" applyFont="1" applyBorder="1" applyAlignment="1">
      <alignment horizontal="center"/>
    </xf>
    <xf numFmtId="1" fontId="53" fillId="0" borderId="6" xfId="0" applyNumberFormat="1" applyFont="1" applyBorder="1" applyAlignment="1">
      <alignment horizontal="center"/>
    </xf>
    <xf numFmtId="1" fontId="53" fillId="0" borderId="6" xfId="0" quotePrefix="1" applyNumberFormat="1" applyFont="1" applyBorder="1" applyAlignment="1">
      <alignment horizontal="center"/>
    </xf>
    <xf numFmtId="0" fontId="53" fillId="0" borderId="8" xfId="0" applyFont="1" applyBorder="1" applyAlignment="1">
      <alignment horizontal="center"/>
    </xf>
    <xf numFmtId="0" fontId="11" fillId="0" borderId="24" xfId="0" applyFont="1" applyBorder="1" applyAlignment="1">
      <alignment horizontal="center" vertical="center"/>
    </xf>
    <xf numFmtId="0" fontId="7" fillId="5" borderId="24" xfId="0" applyFont="1" applyFill="1" applyBorder="1" applyAlignment="1">
      <alignment horizontal="left" vertical="center"/>
    </xf>
    <xf numFmtId="0" fontId="0" fillId="28" borderId="24" xfId="0" applyFill="1" applyBorder="1"/>
    <xf numFmtId="0" fontId="3" fillId="28" borderId="24" xfId="0" applyFont="1" applyFill="1" applyBorder="1" applyAlignment="1">
      <alignment horizontal="left" vertical="center"/>
    </xf>
    <xf numFmtId="0" fontId="0" fillId="0" borderId="25" xfId="0" applyBorder="1"/>
    <xf numFmtId="0" fontId="54" fillId="0" borderId="25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53" fillId="0" borderId="25" xfId="0" applyFont="1" applyBorder="1" applyAlignment="1">
      <alignment horizontal="center"/>
    </xf>
    <xf numFmtId="0" fontId="61" fillId="0" borderId="25" xfId="0" applyFont="1" applyBorder="1" applyAlignment="1">
      <alignment horizontal="center"/>
    </xf>
    <xf numFmtId="0" fontId="53" fillId="0" borderId="22" xfId="0" applyFont="1" applyBorder="1" applyAlignment="1">
      <alignment horizontal="center" wrapText="1"/>
    </xf>
    <xf numFmtId="0" fontId="8" fillId="0" borderId="24" xfId="0" applyFont="1" applyBorder="1" applyAlignment="1">
      <alignment horizontal="center" vertical="center"/>
    </xf>
    <xf numFmtId="0" fontId="4" fillId="5" borderId="24" xfId="0" applyFont="1" applyFill="1" applyBorder="1" applyAlignment="1">
      <alignment horizontal="left" vertical="center"/>
    </xf>
    <xf numFmtId="0" fontId="50" fillId="28" borderId="24" xfId="0" applyFont="1" applyFill="1" applyBorder="1"/>
    <xf numFmtId="0" fontId="4" fillId="5" borderId="6" xfId="0" applyFont="1" applyFill="1" applyBorder="1" applyAlignment="1">
      <alignment horizontal="left" vertical="center"/>
    </xf>
    <xf numFmtId="0" fontId="18" fillId="0" borderId="25" xfId="0" applyFont="1" applyBorder="1" applyAlignment="1">
      <alignment horizontal="left"/>
    </xf>
    <xf numFmtId="0" fontId="0" fillId="28" borderId="25" xfId="0" applyFill="1" applyBorder="1"/>
    <xf numFmtId="0" fontId="44" fillId="28" borderId="6" xfId="0" applyFont="1" applyFill="1" applyBorder="1" applyAlignment="1">
      <alignment vertical="center" wrapText="1"/>
    </xf>
    <xf numFmtId="0" fontId="54" fillId="0" borderId="24" xfId="0" applyFont="1" applyBorder="1" applyAlignment="1">
      <alignment horizontal="center"/>
    </xf>
    <xf numFmtId="0" fontId="54" fillId="0" borderId="0" xfId="0" applyFont="1" applyAlignment="1">
      <alignment horizontal="center"/>
    </xf>
    <xf numFmtId="0" fontId="48" fillId="28" borderId="25" xfId="0" applyFont="1" applyFill="1" applyBorder="1"/>
    <xf numFmtId="0" fontId="55" fillId="0" borderId="25" xfId="0" applyFont="1" applyBorder="1" applyAlignment="1">
      <alignment vertical="center" wrapText="1"/>
    </xf>
    <xf numFmtId="0" fontId="48" fillId="28" borderId="24" xfId="0" applyFont="1" applyFill="1" applyBorder="1"/>
    <xf numFmtId="0" fontId="55" fillId="0" borderId="25" xfId="0" applyFont="1" applyBorder="1" applyAlignment="1">
      <alignment horizontal="center" vertical="center" wrapText="1"/>
    </xf>
    <xf numFmtId="0" fontId="61" fillId="0" borderId="0" xfId="0" applyFont="1" applyAlignment="1">
      <alignment horizontal="center"/>
    </xf>
    <xf numFmtId="0" fontId="0" fillId="0" borderId="25" xfId="0" applyBorder="1" applyAlignment="1">
      <alignment horizontal="center"/>
    </xf>
    <xf numFmtId="0" fontId="54" fillId="0" borderId="25" xfId="0" applyFont="1" applyBorder="1" applyAlignment="1">
      <alignment horizontal="center" wrapText="1"/>
    </xf>
    <xf numFmtId="0" fontId="53" fillId="0" borderId="25" xfId="0" applyFont="1" applyBorder="1" applyAlignment="1">
      <alignment horizontal="center" wrapText="1"/>
    </xf>
    <xf numFmtId="0" fontId="54" fillId="0" borderId="8" xfId="0" applyFont="1" applyBorder="1" applyAlignment="1">
      <alignment horizontal="center"/>
    </xf>
    <xf numFmtId="0" fontId="55" fillId="0" borderId="0" xfId="0" applyFont="1" applyAlignment="1">
      <alignment horizontal="center" wrapText="1"/>
    </xf>
    <xf numFmtId="0" fontId="54" fillId="0" borderId="0" xfId="0" applyFont="1" applyAlignment="1">
      <alignment horizontal="center" vertical="center"/>
    </xf>
    <xf numFmtId="0" fontId="54" fillId="0" borderId="26" xfId="0" applyFont="1" applyBorder="1" applyAlignment="1">
      <alignment horizontal="center"/>
    </xf>
    <xf numFmtId="0" fontId="54" fillId="0" borderId="25" xfId="0" applyFont="1" applyBorder="1" applyAlignment="1">
      <alignment vertical="center"/>
    </xf>
    <xf numFmtId="0" fontId="47" fillId="0" borderId="25" xfId="0" applyFont="1" applyBorder="1" applyAlignment="1">
      <alignment horizontal="center"/>
    </xf>
    <xf numFmtId="0" fontId="61" fillId="0" borderId="0" xfId="0" applyFont="1"/>
    <xf numFmtId="0" fontId="11" fillId="0" borderId="25" xfId="0" applyFont="1" applyBorder="1" applyAlignment="1">
      <alignment horizontal="center" vertical="center" wrapText="1"/>
    </xf>
    <xf numFmtId="49" fontId="61" fillId="0" borderId="0" xfId="0" applyNumberFormat="1" applyFont="1" applyAlignment="1">
      <alignment horizontal="center"/>
    </xf>
    <xf numFmtId="49" fontId="53" fillId="0" borderId="0" xfId="0" applyNumberFormat="1" applyFont="1" applyAlignment="1">
      <alignment horizontal="center"/>
    </xf>
    <xf numFmtId="0" fontId="61" fillId="0" borderId="25" xfId="0" applyFont="1" applyBorder="1" applyAlignment="1">
      <alignment horizontal="center" vertical="center"/>
    </xf>
    <xf numFmtId="0" fontId="62" fillId="0" borderId="25" xfId="0" applyFont="1" applyBorder="1" applyAlignment="1">
      <alignment vertical="center" wrapText="1"/>
    </xf>
    <xf numFmtId="0" fontId="58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48" fillId="0" borderId="25" xfId="0" applyFont="1" applyBorder="1"/>
    <xf numFmtId="0" fontId="63" fillId="0" borderId="0" xfId="0" applyFont="1" applyAlignment="1">
      <alignment horizontal="center" vertical="center"/>
    </xf>
    <xf numFmtId="0" fontId="46" fillId="0" borderId="25" xfId="0" applyFont="1" applyBorder="1" applyAlignment="1">
      <alignment horizontal="center"/>
    </xf>
    <xf numFmtId="1" fontId="53" fillId="0" borderId="25" xfId="0" applyNumberFormat="1" applyFont="1" applyBorder="1" applyAlignment="1">
      <alignment horizontal="center"/>
    </xf>
    <xf numFmtId="1" fontId="53" fillId="0" borderId="25" xfId="0" quotePrefix="1" applyNumberFormat="1" applyFont="1" applyBorder="1" applyAlignment="1">
      <alignment horizontal="center"/>
    </xf>
    <xf numFmtId="0" fontId="44" fillId="28" borderId="25" xfId="0" applyFont="1" applyFill="1" applyBorder="1" applyAlignment="1">
      <alignment vertical="center" wrapText="1"/>
    </xf>
    <xf numFmtId="0" fontId="64" fillId="0" borderId="29" xfId="0" applyFont="1" applyBorder="1" applyAlignment="1">
      <alignment horizontal="left"/>
    </xf>
    <xf numFmtId="0" fontId="64" fillId="0" borderId="30" xfId="0" applyFont="1" applyBorder="1" applyAlignment="1">
      <alignment horizontal="left"/>
    </xf>
    <xf numFmtId="0" fontId="11" fillId="0" borderId="25" xfId="0" applyFont="1" applyBorder="1" applyAlignment="1">
      <alignment horizontal="center"/>
    </xf>
    <xf numFmtId="49" fontId="64" fillId="0" borderId="30" xfId="0" applyNumberFormat="1" applyFont="1" applyBorder="1" applyAlignment="1">
      <alignment horizontal="left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16" fontId="11" fillId="0" borderId="34" xfId="0" applyNumberFormat="1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/>
    </xf>
    <xf numFmtId="0" fontId="54" fillId="0" borderId="35" xfId="0" applyFont="1" applyBorder="1" applyAlignment="1">
      <alignment horizontal="center"/>
    </xf>
    <xf numFmtId="0" fontId="0" fillId="0" borderId="35" xfId="0" applyBorder="1"/>
    <xf numFmtId="0" fontId="17" fillId="0" borderId="36" xfId="0" applyFont="1" applyBorder="1" applyAlignment="1">
      <alignment horizontal="center" vertical="center" wrapText="1"/>
    </xf>
    <xf numFmtId="0" fontId="64" fillId="0" borderId="37" xfId="0" applyFont="1" applyBorder="1" applyAlignment="1">
      <alignment horizontal="left"/>
    </xf>
    <xf numFmtId="0" fontId="54" fillId="0" borderId="9" xfId="0" applyFont="1" applyBorder="1" applyAlignment="1">
      <alignment horizontal="center"/>
    </xf>
    <xf numFmtId="0" fontId="41" fillId="0" borderId="35" xfId="0" applyFont="1" applyBorder="1" applyAlignment="1">
      <alignment horizontal="left"/>
    </xf>
    <xf numFmtId="0" fontId="44" fillId="0" borderId="35" xfId="0" applyFont="1" applyBorder="1"/>
    <xf numFmtId="0" fontId="53" fillId="0" borderId="35" xfId="0" applyFont="1" applyBorder="1" applyAlignment="1">
      <alignment horizontal="center"/>
    </xf>
    <xf numFmtId="0" fontId="44" fillId="28" borderId="19" xfId="0" applyFont="1" applyFill="1" applyBorder="1"/>
    <xf numFmtId="0" fontId="61" fillId="0" borderId="6" xfId="0" applyFont="1" applyBorder="1" applyAlignment="1">
      <alignment vertical="center"/>
    </xf>
    <xf numFmtId="0" fontId="44" fillId="29" borderId="35" xfId="0" applyFont="1" applyFill="1" applyBorder="1" applyAlignment="1">
      <alignment horizontal="left"/>
    </xf>
    <xf numFmtId="0" fontId="61" fillId="0" borderId="3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3" fillId="0" borderId="6" xfId="140" applyFont="1" applyBorder="1" applyAlignment="1">
      <alignment horizontal="center"/>
    </xf>
    <xf numFmtId="0" fontId="18" fillId="0" borderId="0" xfId="137" applyFont="1" applyAlignment="1">
      <alignment horizontal="left"/>
    </xf>
    <xf numFmtId="0" fontId="53" fillId="0" borderId="0" xfId="0" applyFont="1" applyAlignment="1">
      <alignment horizontal="center"/>
    </xf>
    <xf numFmtId="0" fontId="53" fillId="0" borderId="0" xfId="0" applyFont="1" applyAlignment="1">
      <alignment horizontal="center" wrapText="1"/>
    </xf>
    <xf numFmtId="16" fontId="53" fillId="0" borderId="0" xfId="0" applyNumberFormat="1" applyFont="1" applyAlignment="1">
      <alignment horizontal="center" wrapText="1"/>
    </xf>
    <xf numFmtId="0" fontId="54" fillId="0" borderId="0" xfId="0" applyFont="1" applyAlignment="1">
      <alignment horizontal="center" wrapText="1"/>
    </xf>
    <xf numFmtId="0" fontId="54" fillId="0" borderId="35" xfId="0" applyFont="1" applyBorder="1" applyAlignment="1">
      <alignment horizontal="center" wrapText="1"/>
    </xf>
    <xf numFmtId="0" fontId="11" fillId="0" borderId="22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49" fontId="41" fillId="0" borderId="35" xfId="0" applyNumberFormat="1" applyFont="1" applyBorder="1" applyAlignment="1">
      <alignment horizontal="left"/>
    </xf>
    <xf numFmtId="0" fontId="3" fillId="0" borderId="6" xfId="137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1" fillId="29" borderId="35" xfId="0" applyFont="1" applyFill="1" applyBorder="1" applyAlignment="1">
      <alignment horizontal="left"/>
    </xf>
    <xf numFmtId="0" fontId="6" fillId="0" borderId="35" xfId="0" applyFont="1" applyBorder="1" applyAlignment="1">
      <alignment horizontal="center"/>
    </xf>
    <xf numFmtId="0" fontId="54" fillId="0" borderId="41" xfId="0" applyFont="1" applyBorder="1" applyAlignment="1">
      <alignment horizontal="center"/>
    </xf>
    <xf numFmtId="0" fontId="53" fillId="0" borderId="35" xfId="137" applyFont="1" applyBorder="1" applyAlignment="1">
      <alignment horizontal="center"/>
    </xf>
    <xf numFmtId="0" fontId="53" fillId="0" borderId="41" xfId="0" applyFont="1" applyBorder="1" applyAlignment="1">
      <alignment horizontal="center"/>
    </xf>
    <xf numFmtId="0" fontId="61" fillId="0" borderId="25" xfId="0" applyFont="1" applyBorder="1"/>
    <xf numFmtId="0" fontId="61" fillId="0" borderId="19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61" fillId="0" borderId="24" xfId="0" applyFont="1" applyBorder="1" applyAlignment="1">
      <alignment horizontal="center"/>
    </xf>
    <xf numFmtId="0" fontId="61" fillId="0" borderId="3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8" fillId="5" borderId="24" xfId="0" applyFont="1" applyFill="1" applyBorder="1" applyAlignment="1">
      <alignment horizontal="left" vertical="center"/>
    </xf>
    <xf numFmtId="0" fontId="3" fillId="28" borderId="24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64" fillId="0" borderId="42" xfId="0" applyFont="1" applyBorder="1" applyAlignment="1">
      <alignment horizontal="left"/>
    </xf>
    <xf numFmtId="49" fontId="64" fillId="0" borderId="42" xfId="0" applyNumberFormat="1" applyFont="1" applyBorder="1" applyAlignment="1">
      <alignment horizontal="left"/>
    </xf>
    <xf numFmtId="0" fontId="54" fillId="0" borderId="43" xfId="0" applyFont="1" applyBorder="1" applyAlignment="1">
      <alignment horizontal="center"/>
    </xf>
    <xf numFmtId="0" fontId="54" fillId="0" borderId="42" xfId="0" applyFont="1" applyBorder="1" applyAlignment="1">
      <alignment horizontal="center"/>
    </xf>
    <xf numFmtId="0" fontId="53" fillId="0" borderId="43" xfId="0" applyFont="1" applyBorder="1" applyAlignment="1">
      <alignment horizontal="center"/>
    </xf>
    <xf numFmtId="0" fontId="53" fillId="0" borderId="44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53" fillId="0" borderId="42" xfId="0" applyFont="1" applyBorder="1" applyAlignment="1">
      <alignment horizontal="center" wrapText="1"/>
    </xf>
    <xf numFmtId="0" fontId="11" fillId="28" borderId="24" xfId="0" applyFont="1" applyFill="1" applyBorder="1" applyAlignment="1">
      <alignment horizontal="center" vertical="center"/>
    </xf>
    <xf numFmtId="0" fontId="54" fillId="0" borderId="45" xfId="0" applyFont="1" applyBorder="1" applyAlignment="1">
      <alignment horizontal="center"/>
    </xf>
    <xf numFmtId="0" fontId="17" fillId="0" borderId="46" xfId="0" applyFont="1" applyBorder="1" applyAlignment="1">
      <alignment horizontal="center" vertical="center" wrapText="1"/>
    </xf>
    <xf numFmtId="0" fontId="51" fillId="0" borderId="47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/>
    </xf>
    <xf numFmtId="0" fontId="54" fillId="0" borderId="47" xfId="0" applyFont="1" applyBorder="1" applyAlignment="1">
      <alignment horizontal="center"/>
    </xf>
    <xf numFmtId="0" fontId="0" fillId="0" borderId="24" xfId="0" applyBorder="1"/>
    <xf numFmtId="0" fontId="61" fillId="0" borderId="47" xfId="0" applyFont="1" applyBorder="1" applyAlignment="1">
      <alignment horizontal="center"/>
    </xf>
    <xf numFmtId="0" fontId="41" fillId="0" borderId="47" xfId="0" applyFont="1" applyBorder="1" applyAlignment="1">
      <alignment horizontal="left"/>
    </xf>
    <xf numFmtId="0" fontId="54" fillId="0" borderId="48" xfId="0" applyFont="1" applyBorder="1" applyAlignment="1">
      <alignment horizontal="center"/>
    </xf>
    <xf numFmtId="0" fontId="44" fillId="0" borderId="47" xfId="0" applyFont="1" applyBorder="1"/>
    <xf numFmtId="0" fontId="53" fillId="0" borderId="47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54" fillId="28" borderId="6" xfId="0" applyFont="1" applyFill="1" applyBorder="1" applyAlignment="1">
      <alignment horizontal="center"/>
    </xf>
    <xf numFmtId="0" fontId="54" fillId="0" borderId="47" xfId="0" applyFont="1" applyBorder="1" applyAlignment="1">
      <alignment horizontal="center" wrapText="1"/>
    </xf>
    <xf numFmtId="0" fontId="53" fillId="0" borderId="47" xfId="0" applyFont="1" applyBorder="1" applyAlignment="1">
      <alignment horizontal="center" wrapText="1"/>
    </xf>
    <xf numFmtId="0" fontId="8" fillId="0" borderId="47" xfId="0" applyFont="1" applyBorder="1" applyAlignment="1">
      <alignment horizontal="left"/>
    </xf>
    <xf numFmtId="0" fontId="54" fillId="0" borderId="50" xfId="0" applyFont="1" applyBorder="1" applyAlignment="1">
      <alignment horizontal="center"/>
    </xf>
    <xf numFmtId="1" fontId="53" fillId="0" borderId="47" xfId="0" applyNumberFormat="1" applyFont="1" applyBorder="1" applyAlignment="1">
      <alignment horizontal="center"/>
    </xf>
    <xf numFmtId="0" fontId="54" fillId="0" borderId="47" xfId="0" applyFont="1" applyBorder="1"/>
    <xf numFmtId="0" fontId="8" fillId="0" borderId="52" xfId="0" applyFont="1" applyBorder="1" applyAlignment="1">
      <alignment horizontal="center"/>
    </xf>
    <xf numFmtId="0" fontId="61" fillId="0" borderId="52" xfId="0" applyFont="1" applyBorder="1" applyAlignment="1">
      <alignment horizontal="center"/>
    </xf>
    <xf numFmtId="0" fontId="11" fillId="0" borderId="52" xfId="0" applyFont="1" applyBorder="1" applyAlignment="1">
      <alignment horizontal="center"/>
    </xf>
    <xf numFmtId="0" fontId="0" fillId="0" borderId="52" xfId="0" applyBorder="1"/>
    <xf numFmtId="0" fontId="53" fillId="0" borderId="52" xfId="140" applyFont="1" applyBorder="1" applyAlignment="1">
      <alignment horizontal="center"/>
    </xf>
    <xf numFmtId="0" fontId="41" fillId="0" borderId="52" xfId="0" applyFont="1" applyBorder="1" applyAlignment="1">
      <alignment horizontal="left"/>
    </xf>
    <xf numFmtId="0" fontId="53" fillId="0" borderId="52" xfId="0" applyFont="1" applyBorder="1" applyAlignment="1">
      <alignment horizontal="center"/>
    </xf>
    <xf numFmtId="0" fontId="54" fillId="0" borderId="52" xfId="0" applyFont="1" applyBorder="1" applyAlignment="1">
      <alignment horizontal="center"/>
    </xf>
    <xf numFmtId="0" fontId="54" fillId="0" borderId="51" xfId="0" applyFont="1" applyBorder="1" applyAlignment="1">
      <alignment horizontal="center"/>
    </xf>
    <xf numFmtId="0" fontId="54" fillId="0" borderId="25" xfId="0" applyFont="1" applyBorder="1"/>
    <xf numFmtId="0" fontId="66" fillId="0" borderId="31" xfId="0" applyFont="1" applyBorder="1" applyAlignment="1">
      <alignment horizontal="center"/>
    </xf>
    <xf numFmtId="0" fontId="66" fillId="0" borderId="32" xfId="0" applyFont="1" applyBorder="1" applyAlignment="1">
      <alignment horizontal="center"/>
    </xf>
    <xf numFmtId="0" fontId="54" fillId="0" borderId="6" xfId="0" applyFont="1" applyBorder="1"/>
    <xf numFmtId="0" fontId="66" fillId="0" borderId="0" xfId="0" applyFont="1" applyAlignment="1">
      <alignment horizontal="center"/>
    </xf>
    <xf numFmtId="0" fontId="53" fillId="0" borderId="24" xfId="0" applyFont="1" applyBorder="1" applyAlignment="1">
      <alignment horizontal="center" wrapText="1"/>
    </xf>
    <xf numFmtId="0" fontId="54" fillId="0" borderId="0" xfId="0" applyFont="1"/>
    <xf numFmtId="0" fontId="54" fillId="0" borderId="0" xfId="0" applyFont="1" applyAlignment="1">
      <alignment wrapText="1"/>
    </xf>
    <xf numFmtId="0" fontId="54" fillId="0" borderId="47" xfId="0" applyFont="1" applyBorder="1" applyAlignment="1">
      <alignment wrapText="1"/>
    </xf>
    <xf numFmtId="0" fontId="65" fillId="0" borderId="35" xfId="0" applyFont="1" applyBorder="1" applyAlignment="1">
      <alignment horizontal="center"/>
    </xf>
    <xf numFmtId="0" fontId="65" fillId="0" borderId="42" xfId="0" applyFont="1" applyBorder="1" applyAlignment="1">
      <alignment horizontal="center"/>
    </xf>
    <xf numFmtId="0" fontId="67" fillId="0" borderId="42" xfId="0" applyFont="1" applyBorder="1" applyAlignment="1">
      <alignment horizontal="center"/>
    </xf>
    <xf numFmtId="0" fontId="65" fillId="0" borderId="47" xfId="0" applyFont="1" applyBorder="1" applyAlignment="1">
      <alignment horizontal="center"/>
    </xf>
    <xf numFmtId="0" fontId="54" fillId="0" borderId="42" xfId="0" applyFont="1" applyBorder="1"/>
    <xf numFmtId="0" fontId="53" fillId="0" borderId="42" xfId="0" applyFont="1" applyBorder="1" applyAlignment="1">
      <alignment horizontal="center"/>
    </xf>
    <xf numFmtId="0" fontId="65" fillId="0" borderId="52" xfId="0" applyFont="1" applyBorder="1" applyAlignment="1">
      <alignment horizontal="center"/>
    </xf>
    <xf numFmtId="1" fontId="53" fillId="0" borderId="35" xfId="0" quotePrefix="1" applyNumberFormat="1" applyFont="1" applyBorder="1" applyAlignment="1">
      <alignment horizontal="center"/>
    </xf>
    <xf numFmtId="0" fontId="67" fillId="0" borderId="47" xfId="0" applyFont="1" applyBorder="1" applyAlignment="1">
      <alignment horizontal="center"/>
    </xf>
    <xf numFmtId="1" fontId="53" fillId="0" borderId="47" xfId="0" quotePrefix="1" applyNumberFormat="1" applyFont="1" applyBorder="1" applyAlignment="1">
      <alignment horizontal="center"/>
    </xf>
    <xf numFmtId="0" fontId="53" fillId="0" borderId="51" xfId="0" applyFont="1" applyBorder="1" applyAlignment="1">
      <alignment horizontal="center"/>
    </xf>
    <xf numFmtId="0" fontId="53" fillId="28" borderId="25" xfId="0" applyFont="1" applyFill="1" applyBorder="1" applyAlignment="1">
      <alignment horizontal="center"/>
    </xf>
    <xf numFmtId="0" fontId="53" fillId="28" borderId="6" xfId="0" applyFont="1" applyFill="1" applyBorder="1" applyAlignment="1">
      <alignment horizontal="center"/>
    </xf>
    <xf numFmtId="0" fontId="46" fillId="0" borderId="52" xfId="0" applyFont="1" applyBorder="1" applyAlignment="1">
      <alignment horizontal="center" vertical="center"/>
    </xf>
    <xf numFmtId="0" fontId="54" fillId="28" borderId="52" xfId="0" applyFont="1" applyFill="1" applyBorder="1" applyAlignment="1">
      <alignment horizontal="center"/>
    </xf>
    <xf numFmtId="0" fontId="0" fillId="28" borderId="35" xfId="0" applyFill="1" applyBorder="1"/>
    <xf numFmtId="0" fontId="65" fillId="0" borderId="22" xfId="0" applyFont="1" applyBorder="1" applyAlignment="1">
      <alignment horizontal="center"/>
    </xf>
    <xf numFmtId="0" fontId="65" fillId="0" borderId="25" xfId="0" applyFont="1" applyBorder="1" applyAlignment="1">
      <alignment horizontal="center"/>
    </xf>
    <xf numFmtId="0" fontId="68" fillId="0" borderId="22" xfId="0" applyFont="1" applyBorder="1" applyAlignment="1">
      <alignment horizontal="center"/>
    </xf>
    <xf numFmtId="0" fontId="68" fillId="0" borderId="25" xfId="0" applyFont="1" applyBorder="1" applyAlignment="1">
      <alignment horizontal="center"/>
    </xf>
    <xf numFmtId="0" fontId="65" fillId="0" borderId="25" xfId="0" applyFont="1" applyBorder="1"/>
    <xf numFmtId="0" fontId="65" fillId="0" borderId="6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41" fillId="0" borderId="55" xfId="0" applyFont="1" applyBorder="1" applyAlignment="1">
      <alignment horizontal="left"/>
    </xf>
    <xf numFmtId="0" fontId="61" fillId="0" borderId="55" xfId="0" applyFont="1" applyBorder="1" applyAlignment="1">
      <alignment horizontal="center"/>
    </xf>
    <xf numFmtId="0" fontId="11" fillId="0" borderId="55" xfId="0" applyFont="1" applyBorder="1" applyAlignment="1">
      <alignment horizontal="center"/>
    </xf>
    <xf numFmtId="0" fontId="0" fillId="0" borderId="55" xfId="0" applyBorder="1"/>
    <xf numFmtId="0" fontId="53" fillId="0" borderId="56" xfId="0" applyFont="1" applyBorder="1" applyAlignment="1">
      <alignment horizontal="center"/>
    </xf>
    <xf numFmtId="0" fontId="53" fillId="0" borderId="57" xfId="0" applyFont="1" applyBorder="1" applyAlignment="1">
      <alignment horizontal="center"/>
    </xf>
    <xf numFmtId="0" fontId="54" fillId="0" borderId="56" xfId="0" applyFont="1" applyBorder="1" applyAlignment="1">
      <alignment horizontal="center"/>
    </xf>
    <xf numFmtId="0" fontId="54" fillId="0" borderId="55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65" fillId="0" borderId="55" xfId="0" applyFont="1" applyBorder="1" applyAlignment="1">
      <alignment horizontal="center"/>
    </xf>
    <xf numFmtId="0" fontId="53" fillId="0" borderId="55" xfId="0" applyFont="1" applyBorder="1" applyAlignment="1">
      <alignment horizontal="center"/>
    </xf>
    <xf numFmtId="0" fontId="67" fillId="0" borderId="55" xfId="0" applyFont="1" applyBorder="1" applyAlignment="1">
      <alignment horizontal="center"/>
    </xf>
    <xf numFmtId="0" fontId="52" fillId="0" borderId="55" xfId="0" applyFont="1" applyBorder="1" applyAlignment="1">
      <alignment horizontal="center" vertical="center" wrapText="1"/>
    </xf>
    <xf numFmtId="0" fontId="0" fillId="28" borderId="55" xfId="0" applyFill="1" applyBorder="1"/>
    <xf numFmtId="0" fontId="48" fillId="28" borderId="55" xfId="0" applyFont="1" applyFill="1" applyBorder="1"/>
    <xf numFmtId="0" fontId="3" fillId="28" borderId="55" xfId="0" applyFont="1" applyFill="1" applyBorder="1" applyAlignment="1">
      <alignment horizontal="left" vertical="center"/>
    </xf>
    <xf numFmtId="0" fontId="11" fillId="5" borderId="55" xfId="0" applyFont="1" applyFill="1" applyBorder="1" applyAlignment="1">
      <alignment horizontal="left" vertical="center"/>
    </xf>
    <xf numFmtId="0" fontId="0" fillId="0" borderId="55" xfId="0" applyBorder="1" applyAlignment="1">
      <alignment horizontal="center" vertical="center"/>
    </xf>
    <xf numFmtId="0" fontId="53" fillId="0" borderId="56" xfId="0" quotePrefix="1" applyFont="1" applyBorder="1" applyAlignment="1">
      <alignment horizontal="center"/>
    </xf>
    <xf numFmtId="0" fontId="53" fillId="28" borderId="56" xfId="0" quotePrefix="1" applyFont="1" applyFill="1" applyBorder="1" applyAlignment="1">
      <alignment horizontal="center"/>
    </xf>
    <xf numFmtId="0" fontId="53" fillId="28" borderId="55" xfId="0" applyFont="1" applyFill="1" applyBorder="1" applyAlignment="1">
      <alignment horizontal="center"/>
    </xf>
    <xf numFmtId="49" fontId="41" fillId="0" borderId="55" xfId="0" applyNumberFormat="1" applyFont="1" applyBorder="1" applyAlignment="1">
      <alignment horizontal="left"/>
    </xf>
    <xf numFmtId="0" fontId="54" fillId="0" borderId="55" xfId="0" applyFont="1" applyBorder="1" applyAlignment="1"/>
    <xf numFmtId="0" fontId="69" fillId="0" borderId="28" xfId="0" applyFont="1" applyBorder="1" applyAlignment="1">
      <alignment horizontal="left"/>
    </xf>
    <xf numFmtId="0" fontId="69" fillId="0" borderId="30" xfId="0" applyFont="1" applyBorder="1" applyAlignment="1">
      <alignment horizontal="left"/>
    </xf>
    <xf numFmtId="0" fontId="68" fillId="0" borderId="6" xfId="0" applyFont="1" applyBorder="1" applyAlignment="1">
      <alignment horizontal="center"/>
    </xf>
    <xf numFmtId="0" fontId="70" fillId="0" borderId="21" xfId="0" applyFont="1" applyBorder="1" applyAlignment="1">
      <alignment horizontal="left"/>
    </xf>
    <xf numFmtId="0" fontId="70" fillId="0" borderId="22" xfId="0" applyFont="1" applyBorder="1" applyAlignment="1">
      <alignment horizontal="left"/>
    </xf>
    <xf numFmtId="0" fontId="71" fillId="29" borderId="35" xfId="0" applyFont="1" applyFill="1" applyBorder="1" applyAlignment="1">
      <alignment horizontal="left"/>
    </xf>
    <xf numFmtId="0" fontId="71" fillId="0" borderId="30" xfId="0" applyFont="1" applyBorder="1"/>
    <xf numFmtId="0" fontId="69" fillId="0" borderId="35" xfId="0" applyFont="1" applyBorder="1" applyAlignment="1">
      <alignment horizontal="left"/>
    </xf>
    <xf numFmtId="0" fontId="69" fillId="0" borderId="40" xfId="0" applyFont="1" applyBorder="1" applyAlignment="1">
      <alignment horizontal="left"/>
    </xf>
    <xf numFmtId="0" fontId="65" fillId="0" borderId="56" xfId="0" applyFont="1" applyBorder="1" applyAlignment="1">
      <alignment horizontal="center"/>
    </xf>
    <xf numFmtId="0" fontId="69" fillId="0" borderId="55" xfId="0" applyFont="1" applyBorder="1" applyAlignment="1">
      <alignment horizontal="left"/>
    </xf>
    <xf numFmtId="0" fontId="71" fillId="0" borderId="47" xfId="0" applyFont="1" applyBorder="1"/>
    <xf numFmtId="0" fontId="69" fillId="0" borderId="47" xfId="0" applyFont="1" applyBorder="1" applyAlignment="1">
      <alignment horizontal="left"/>
    </xf>
    <xf numFmtId="0" fontId="69" fillId="0" borderId="37" xfId="0" applyFont="1" applyBorder="1" applyAlignment="1">
      <alignment horizontal="left"/>
    </xf>
    <xf numFmtId="0" fontId="71" fillId="0" borderId="55" xfId="0" applyFont="1" applyBorder="1"/>
    <xf numFmtId="0" fontId="47" fillId="0" borderId="55" xfId="0" applyFont="1" applyBorder="1"/>
    <xf numFmtId="0" fontId="54" fillId="0" borderId="56" xfId="0" applyFont="1" applyBorder="1"/>
    <xf numFmtId="0" fontId="54" fillId="0" borderId="55" xfId="0" applyFont="1" applyBorder="1"/>
    <xf numFmtId="49" fontId="69" fillId="0" borderId="30" xfId="0" applyNumberFormat="1" applyFont="1" applyBorder="1" applyAlignment="1">
      <alignment horizontal="left"/>
    </xf>
    <xf numFmtId="49" fontId="69" fillId="0" borderId="28" xfId="0" applyNumberFormat="1" applyFont="1" applyBorder="1" applyAlignment="1">
      <alignment horizontal="left"/>
    </xf>
    <xf numFmtId="0" fontId="69" fillId="0" borderId="29" xfId="0" applyFont="1" applyBorder="1" applyAlignment="1">
      <alignment horizontal="left"/>
    </xf>
    <xf numFmtId="0" fontId="65" fillId="0" borderId="24" xfId="0" applyFont="1" applyBorder="1" applyAlignment="1">
      <alignment horizontal="center"/>
    </xf>
    <xf numFmtId="0" fontId="69" fillId="0" borderId="27" xfId="0" applyFont="1" applyBorder="1" applyAlignment="1">
      <alignment horizontal="left"/>
    </xf>
    <xf numFmtId="49" fontId="69" fillId="0" borderId="32" xfId="0" applyNumberFormat="1" applyFont="1" applyBorder="1" applyAlignment="1">
      <alignment horizontal="left"/>
    </xf>
    <xf numFmtId="0" fontId="69" fillId="0" borderId="52" xfId="0" applyFont="1" applyBorder="1" applyAlignment="1">
      <alignment horizontal="left"/>
    </xf>
    <xf numFmtId="49" fontId="69" fillId="0" borderId="0" xfId="0" applyNumberFormat="1" applyFont="1" applyAlignment="1">
      <alignment horizontal="left"/>
    </xf>
    <xf numFmtId="0" fontId="65" fillId="0" borderId="48" xfId="0" applyFont="1" applyBorder="1" applyAlignment="1">
      <alignment horizontal="center"/>
    </xf>
    <xf numFmtId="49" fontId="69" fillId="0" borderId="53" xfId="0" applyNumberFormat="1" applyFont="1" applyBorder="1" applyAlignment="1">
      <alignment horizontal="left"/>
    </xf>
    <xf numFmtId="49" fontId="69" fillId="0" borderId="37" xfId="0" applyNumberFormat="1" applyFont="1" applyBorder="1" applyAlignment="1">
      <alignment horizontal="left"/>
    </xf>
    <xf numFmtId="0" fontId="65" fillId="0" borderId="41" xfId="0" applyFont="1" applyBorder="1" applyAlignment="1">
      <alignment horizontal="center"/>
    </xf>
    <xf numFmtId="49" fontId="69" fillId="0" borderId="47" xfId="0" applyNumberFormat="1" applyFont="1" applyBorder="1" applyAlignment="1">
      <alignment horizontal="left"/>
    </xf>
    <xf numFmtId="0" fontId="71" fillId="0" borderId="52" xfId="0" applyFont="1" applyBorder="1"/>
    <xf numFmtId="0" fontId="61" fillId="0" borderId="0" xfId="0" applyFont="1" applyAlignment="1">
      <alignment horizontal="center" vertical="center"/>
    </xf>
    <xf numFmtId="0" fontId="61" fillId="0" borderId="0" xfId="0" applyFont="1" applyAlignment="1"/>
    <xf numFmtId="0" fontId="54" fillId="0" borderId="47" xfId="0" applyFont="1" applyBorder="1" applyAlignment="1"/>
    <xf numFmtId="0" fontId="54" fillId="0" borderId="52" xfId="0" applyFont="1" applyBorder="1" applyAlignment="1"/>
    <xf numFmtId="49" fontId="69" fillId="0" borderId="55" xfId="0" applyNumberFormat="1" applyFont="1" applyBorder="1" applyAlignment="1">
      <alignment horizontal="left"/>
    </xf>
    <xf numFmtId="0" fontId="69" fillId="0" borderId="49" xfId="0" applyFont="1" applyBorder="1" applyAlignment="1">
      <alignment horizontal="left"/>
    </xf>
    <xf numFmtId="49" fontId="69" fillId="0" borderId="49" xfId="0" applyNumberFormat="1" applyFont="1" applyBorder="1" applyAlignment="1">
      <alignment horizontal="left"/>
    </xf>
    <xf numFmtId="0" fontId="68" fillId="0" borderId="56" xfId="0" applyFont="1" applyBorder="1" applyAlignment="1">
      <alignment horizontal="center"/>
    </xf>
    <xf numFmtId="0" fontId="71" fillId="0" borderId="28" xfId="0" applyFont="1" applyBorder="1"/>
    <xf numFmtId="0" fontId="70" fillId="0" borderId="25" xfId="0" applyFont="1" applyBorder="1" applyAlignment="1">
      <alignment horizontal="left"/>
    </xf>
    <xf numFmtId="0" fontId="71" fillId="0" borderId="25" xfId="0" applyFont="1" applyBorder="1" applyAlignment="1">
      <alignment horizontal="left"/>
    </xf>
    <xf numFmtId="0" fontId="72" fillId="0" borderId="0" xfId="0" applyFont="1"/>
    <xf numFmtId="0" fontId="71" fillId="0" borderId="47" xfId="0" applyFont="1" applyBorder="1" applyAlignment="1">
      <alignment horizontal="left"/>
    </xf>
    <xf numFmtId="0" fontId="71" fillId="0" borderId="47" xfId="0" applyFont="1" applyBorder="1" applyAlignment="1">
      <alignment horizontal="center" vertical="center"/>
    </xf>
    <xf numFmtId="0" fontId="47" fillId="0" borderId="47" xfId="0" applyFont="1" applyBorder="1"/>
    <xf numFmtId="0" fontId="54" fillId="0" borderId="47" xfId="0" applyFont="1" applyBorder="1" applyAlignment="1">
      <alignment horizontal="center" vertical="center"/>
    </xf>
    <xf numFmtId="49" fontId="69" fillId="0" borderId="35" xfId="0" applyNumberFormat="1" applyFont="1" applyBorder="1" applyAlignment="1">
      <alignment horizontal="left"/>
    </xf>
    <xf numFmtId="0" fontId="47" fillId="0" borderId="35" xfId="0" applyFont="1" applyBorder="1"/>
    <xf numFmtId="0" fontId="54" fillId="0" borderId="35" xfId="137" applyFont="1" applyBorder="1" applyAlignment="1">
      <alignment horizontal="center"/>
    </xf>
    <xf numFmtId="0" fontId="53" fillId="0" borderId="35" xfId="0" quotePrefix="1" applyFont="1" applyBorder="1" applyAlignment="1">
      <alignment horizontal="center"/>
    </xf>
    <xf numFmtId="49" fontId="53" fillId="0" borderId="35" xfId="0" applyNumberFormat="1" applyFont="1" applyBorder="1" applyAlignment="1">
      <alignment horizontal="center"/>
    </xf>
    <xf numFmtId="0" fontId="53" fillId="0" borderId="35" xfId="0" applyFont="1" applyBorder="1" applyAlignment="1">
      <alignment horizontal="center" wrapText="1"/>
    </xf>
    <xf numFmtId="0" fontId="54" fillId="0" borderId="35" xfId="0" applyFont="1" applyBorder="1"/>
    <xf numFmtId="49" fontId="53" fillId="0" borderId="35" xfId="0" applyNumberFormat="1" applyFont="1" applyBorder="1" applyAlignment="1">
      <alignment horizontal="center" vertical="center"/>
    </xf>
    <xf numFmtId="0" fontId="73" fillId="0" borderId="35" xfId="0" applyFont="1" applyBorder="1" applyAlignment="1">
      <alignment horizontal="left"/>
    </xf>
    <xf numFmtId="0" fontId="73" fillId="0" borderId="40" xfId="0" applyFont="1" applyBorder="1" applyAlignment="1">
      <alignment horizontal="left"/>
    </xf>
    <xf numFmtId="0" fontId="73" fillId="0" borderId="47" xfId="0" applyFont="1" applyBorder="1" applyAlignment="1">
      <alignment horizontal="left"/>
    </xf>
    <xf numFmtId="0" fontId="47" fillId="29" borderId="35" xfId="0" applyFont="1" applyFill="1" applyBorder="1" applyAlignment="1">
      <alignment horizontal="left"/>
    </xf>
    <xf numFmtId="0" fontId="73" fillId="0" borderId="42" xfId="0" applyFont="1" applyBorder="1" applyAlignment="1">
      <alignment horizontal="left"/>
    </xf>
    <xf numFmtId="0" fontId="73" fillId="0" borderId="55" xfId="0" applyFont="1" applyBorder="1" applyAlignment="1">
      <alignment horizontal="left"/>
    </xf>
    <xf numFmtId="0" fontId="54" fillId="0" borderId="45" xfId="0" applyFont="1" applyBorder="1"/>
    <xf numFmtId="0" fontId="54" fillId="0" borderId="45" xfId="0" applyFont="1" applyBorder="1" applyAlignment="1"/>
    <xf numFmtId="0" fontId="11" fillId="0" borderId="6" xfId="137" applyFont="1" applyBorder="1" applyAlignment="1">
      <alignment horizontal="center"/>
    </xf>
    <xf numFmtId="0" fontId="11" fillId="0" borderId="6" xfId="140" applyFont="1" applyBorder="1" applyAlignment="1">
      <alignment horizontal="center"/>
    </xf>
    <xf numFmtId="49" fontId="73" fillId="0" borderId="35" xfId="0" applyNumberFormat="1" applyFont="1" applyBorder="1" applyAlignment="1">
      <alignment horizontal="left"/>
    </xf>
    <xf numFmtId="0" fontId="47" fillId="0" borderId="42" xfId="0" applyFont="1" applyBorder="1"/>
    <xf numFmtId="49" fontId="68" fillId="0" borderId="22" xfId="0" applyNumberFormat="1" applyFont="1" applyBorder="1" applyAlignment="1">
      <alignment horizontal="center"/>
    </xf>
    <xf numFmtId="0" fontId="65" fillId="0" borderId="47" xfId="0" applyFont="1" applyBorder="1" applyAlignment="1">
      <alignment horizontal="left" indent="1"/>
    </xf>
    <xf numFmtId="0" fontId="65" fillId="0" borderId="43" xfId="0" applyFont="1" applyBorder="1" applyAlignment="1">
      <alignment horizontal="center"/>
    </xf>
    <xf numFmtId="0" fontId="71" fillId="0" borderId="25" xfId="0" applyFont="1" applyBorder="1"/>
    <xf numFmtId="0" fontId="68" fillId="0" borderId="55" xfId="0" quotePrefix="1" applyFont="1" applyBorder="1" applyAlignment="1">
      <alignment horizontal="center"/>
    </xf>
    <xf numFmtId="0" fontId="69" fillId="0" borderId="25" xfId="0" applyFont="1" applyBorder="1" applyAlignment="1">
      <alignment horizontal="left"/>
    </xf>
    <xf numFmtId="49" fontId="69" fillId="0" borderId="25" xfId="0" applyNumberFormat="1" applyFont="1" applyBorder="1" applyAlignment="1">
      <alignment horizontal="left"/>
    </xf>
    <xf numFmtId="49" fontId="53" fillId="0" borderId="25" xfId="0" applyNumberFormat="1" applyFont="1" applyBorder="1" applyAlignment="1">
      <alignment horizontal="center"/>
    </xf>
    <xf numFmtId="49" fontId="53" fillId="0" borderId="47" xfId="0" applyNumberFormat="1" applyFont="1" applyBorder="1" applyAlignment="1">
      <alignment horizontal="center"/>
    </xf>
    <xf numFmtId="0" fontId="54" fillId="0" borderId="25" xfId="137" applyFont="1" applyBorder="1" applyAlignment="1">
      <alignment horizontal="center"/>
    </xf>
    <xf numFmtId="49" fontId="53" fillId="0" borderId="25" xfId="0" applyNumberFormat="1" applyFont="1" applyBorder="1" applyAlignment="1">
      <alignment horizontal="center" vertical="center"/>
    </xf>
    <xf numFmtId="0" fontId="53" fillId="0" borderId="25" xfId="0" applyFont="1" applyBorder="1" applyAlignment="1">
      <alignment horizontal="center" vertical="center"/>
    </xf>
    <xf numFmtId="1" fontId="54" fillId="0" borderId="6" xfId="0" applyNumberFormat="1" applyFont="1" applyBorder="1" applyAlignment="1">
      <alignment horizontal="center"/>
    </xf>
    <xf numFmtId="0" fontId="51" fillId="0" borderId="6" xfId="0" applyFont="1" applyBorder="1" applyAlignment="1">
      <alignment horizontal="center"/>
    </xf>
    <xf numFmtId="0" fontId="73" fillId="0" borderId="52" xfId="0" applyFont="1" applyBorder="1" applyAlignment="1">
      <alignment horizontal="left"/>
    </xf>
    <xf numFmtId="0" fontId="47" fillId="0" borderId="52" xfId="0" applyFont="1" applyBorder="1"/>
    <xf numFmtId="0" fontId="54" fillId="0" borderId="52" xfId="0" applyFont="1" applyBorder="1"/>
    <xf numFmtId="0" fontId="73" fillId="0" borderId="28" xfId="0" applyFont="1" applyBorder="1" applyAlignment="1">
      <alignment horizontal="left"/>
    </xf>
    <xf numFmtId="0" fontId="53" fillId="0" borderId="52" xfId="0" quotePrefix="1" applyFont="1" applyBorder="1" applyAlignment="1">
      <alignment horizontal="center"/>
    </xf>
    <xf numFmtId="0" fontId="11" fillId="0" borderId="52" xfId="140" applyFont="1" applyBorder="1" applyAlignment="1">
      <alignment horizontal="center"/>
    </xf>
    <xf numFmtId="0" fontId="11" fillId="0" borderId="47" xfId="140" applyFont="1" applyBorder="1" applyAlignment="1">
      <alignment horizontal="center"/>
    </xf>
    <xf numFmtId="0" fontId="71" fillId="0" borderId="42" xfId="0" applyFont="1" applyBorder="1"/>
    <xf numFmtId="0" fontId="53" fillId="0" borderId="55" xfId="0" quotePrefix="1" applyFont="1" applyBorder="1" applyAlignment="1">
      <alignment horizontal="center"/>
    </xf>
    <xf numFmtId="0" fontId="69" fillId="0" borderId="42" xfId="0" applyFont="1" applyBorder="1" applyAlignment="1">
      <alignment horizontal="left"/>
    </xf>
    <xf numFmtId="0" fontId="11" fillId="28" borderId="24" xfId="0" applyFont="1" applyFill="1" applyBorder="1" applyAlignment="1">
      <alignment horizontal="left" vertical="center"/>
    </xf>
    <xf numFmtId="0" fontId="61" fillId="28" borderId="24" xfId="0" applyFont="1" applyFill="1" applyBorder="1"/>
    <xf numFmtId="0" fontId="55" fillId="28" borderId="24" xfId="0" applyFont="1" applyFill="1" applyBorder="1"/>
    <xf numFmtId="0" fontId="71" fillId="0" borderId="0" xfId="0" applyFont="1" applyAlignment="1">
      <alignment horizontal="center"/>
    </xf>
    <xf numFmtId="0" fontId="11" fillId="0" borderId="55" xfId="0" applyFont="1" applyBorder="1" applyAlignment="1">
      <alignment horizontal="center" vertical="center"/>
    </xf>
    <xf numFmtId="49" fontId="53" fillId="28" borderId="25" xfId="0" applyNumberFormat="1" applyFont="1" applyFill="1" applyBorder="1" applyAlignment="1">
      <alignment horizontal="center"/>
    </xf>
    <xf numFmtId="0" fontId="54" fillId="28" borderId="25" xfId="0" applyFont="1" applyFill="1" applyBorder="1" applyAlignment="1">
      <alignment horizontal="center"/>
    </xf>
    <xf numFmtId="0" fontId="69" fillId="0" borderId="58" xfId="0" applyFont="1" applyBorder="1" applyAlignment="1">
      <alignment horizontal="left"/>
    </xf>
    <xf numFmtId="0" fontId="69" fillId="0" borderId="31" xfId="0" applyFont="1" applyBorder="1" applyAlignment="1">
      <alignment horizontal="left"/>
    </xf>
    <xf numFmtId="0" fontId="69" fillId="0" borderId="59" xfId="0" applyFont="1" applyBorder="1" applyAlignment="1">
      <alignment horizontal="left"/>
    </xf>
    <xf numFmtId="0" fontId="71" fillId="0" borderId="60" xfId="0" applyFont="1" applyBorder="1"/>
    <xf numFmtId="0" fontId="69" fillId="0" borderId="60" xfId="0" applyFont="1" applyBorder="1" applyAlignment="1">
      <alignment horizontal="left"/>
    </xf>
    <xf numFmtId="0" fontId="47" fillId="29" borderId="35" xfId="0" applyFont="1" applyFill="1" applyBorder="1"/>
    <xf numFmtId="1" fontId="54" fillId="0" borderId="52" xfId="0" applyNumberFormat="1" applyFont="1" applyBorder="1" applyAlignment="1">
      <alignment horizontal="center"/>
    </xf>
    <xf numFmtId="0" fontId="73" fillId="0" borderId="54" xfId="0" applyFont="1" applyBorder="1" applyAlignment="1">
      <alignment horizontal="left"/>
    </xf>
    <xf numFmtId="0" fontId="47" fillId="0" borderId="47" xfId="0" applyFont="1" applyBorder="1" applyAlignment="1">
      <alignment wrapText="1"/>
    </xf>
    <xf numFmtId="0" fontId="71" fillId="0" borderId="47" xfId="0" applyFont="1" applyBorder="1" applyAlignment="1">
      <alignment wrapText="1"/>
    </xf>
    <xf numFmtId="0" fontId="71" fillId="0" borderId="55" xfId="0" applyFont="1" applyBorder="1" applyAlignment="1">
      <alignment wrapText="1"/>
    </xf>
    <xf numFmtId="0" fontId="54" fillId="0" borderId="55" xfId="0" applyFont="1" applyBorder="1" applyAlignment="1">
      <alignment wrapText="1"/>
    </xf>
    <xf numFmtId="0" fontId="71" fillId="0" borderId="51" xfId="0" applyFont="1" applyBorder="1"/>
    <xf numFmtId="0" fontId="71" fillId="0" borderId="45" xfId="0" applyFont="1" applyBorder="1"/>
    <xf numFmtId="0" fontId="53" fillId="0" borderId="8" xfId="0" applyFont="1" applyBorder="1" applyAlignment="1">
      <alignment horizontal="center" wrapText="1"/>
    </xf>
    <xf numFmtId="0" fontId="53" fillId="0" borderId="50" xfId="0" applyFont="1" applyBorder="1" applyAlignment="1">
      <alignment horizontal="center" wrapText="1"/>
    </xf>
    <xf numFmtId="0" fontId="54" fillId="0" borderId="51" xfId="0" applyFont="1" applyBorder="1"/>
    <xf numFmtId="0" fontId="11" fillId="0" borderId="61" xfId="0" applyFont="1" applyBorder="1" applyAlignment="1">
      <alignment horizontal="center"/>
    </xf>
    <xf numFmtId="0" fontId="73" fillId="0" borderId="61" xfId="0" applyFont="1" applyBorder="1" applyAlignment="1">
      <alignment horizontal="left"/>
    </xf>
    <xf numFmtId="0" fontId="54" fillId="0" borderId="61" xfId="0" applyFont="1" applyBorder="1" applyAlignment="1">
      <alignment horizontal="center"/>
    </xf>
    <xf numFmtId="0" fontId="53" fillId="0" borderId="61" xfId="0" applyFont="1" applyBorder="1" applyAlignment="1">
      <alignment horizontal="center"/>
    </xf>
    <xf numFmtId="0" fontId="11" fillId="30" borderId="6" xfId="0" applyFont="1" applyFill="1" applyBorder="1" applyAlignment="1">
      <alignment horizontal="center"/>
    </xf>
    <xf numFmtId="0" fontId="73" fillId="30" borderId="35" xfId="0" applyFont="1" applyFill="1" applyBorder="1" applyAlignment="1">
      <alignment horizontal="left"/>
    </xf>
    <xf numFmtId="0" fontId="54" fillId="30" borderId="35" xfId="0" applyFont="1" applyFill="1" applyBorder="1" applyAlignment="1">
      <alignment horizontal="center"/>
    </xf>
    <xf numFmtId="1" fontId="53" fillId="30" borderId="6" xfId="0" applyNumberFormat="1" applyFont="1" applyFill="1" applyBorder="1" applyAlignment="1">
      <alignment horizontal="center"/>
    </xf>
    <xf numFmtId="0" fontId="54" fillId="30" borderId="6" xfId="0" applyFont="1" applyFill="1" applyBorder="1" applyAlignment="1">
      <alignment horizontal="center"/>
    </xf>
    <xf numFmtId="1" fontId="54" fillId="30" borderId="6" xfId="0" applyNumberFormat="1" applyFont="1" applyFill="1" applyBorder="1" applyAlignment="1">
      <alignment horizontal="center"/>
    </xf>
    <xf numFmtId="0" fontId="53" fillId="30" borderId="6" xfId="0" applyFont="1" applyFill="1" applyBorder="1" applyAlignment="1">
      <alignment horizontal="center"/>
    </xf>
    <xf numFmtId="0" fontId="53" fillId="30" borderId="25" xfId="0" applyFont="1" applyFill="1" applyBorder="1" applyAlignment="1">
      <alignment horizontal="center"/>
    </xf>
    <xf numFmtId="0" fontId="0" fillId="0" borderId="61" xfId="0" applyBorder="1"/>
    <xf numFmtId="0" fontId="8" fillId="0" borderId="61" xfId="0" applyFont="1" applyBorder="1" applyAlignment="1">
      <alignment horizontal="center"/>
    </xf>
    <xf numFmtId="0" fontId="69" fillId="0" borderId="61" xfId="0" applyFont="1" applyBorder="1" applyAlignment="1">
      <alignment horizontal="left"/>
    </xf>
    <xf numFmtId="0" fontId="54" fillId="0" borderId="61" xfId="0" applyFont="1" applyBorder="1"/>
    <xf numFmtId="0" fontId="8" fillId="30" borderId="25" xfId="0" applyFont="1" applyFill="1" applyBorder="1" applyAlignment="1">
      <alignment horizontal="center"/>
    </xf>
    <xf numFmtId="0" fontId="69" fillId="30" borderId="28" xfId="0" applyFont="1" applyFill="1" applyBorder="1" applyAlignment="1">
      <alignment horizontal="left"/>
    </xf>
    <xf numFmtId="0" fontId="54" fillId="30" borderId="22" xfId="0" applyFont="1" applyFill="1" applyBorder="1" applyAlignment="1">
      <alignment horizontal="center"/>
    </xf>
    <xf numFmtId="0" fontId="69" fillId="30" borderId="30" xfId="0" applyFont="1" applyFill="1" applyBorder="1" applyAlignment="1">
      <alignment horizontal="left"/>
    </xf>
    <xf numFmtId="0" fontId="54" fillId="30" borderId="25" xfId="0" applyFont="1" applyFill="1" applyBorder="1" applyAlignment="1">
      <alignment horizontal="center"/>
    </xf>
    <xf numFmtId="0" fontId="65" fillId="0" borderId="61" xfId="0" applyFont="1" applyBorder="1" applyAlignment="1">
      <alignment horizontal="center"/>
    </xf>
    <xf numFmtId="0" fontId="11" fillId="0" borderId="61" xfId="0" applyFont="1" applyBorder="1" applyAlignment="1">
      <alignment horizontal="center" vertical="center"/>
    </xf>
    <xf numFmtId="0" fontId="69" fillId="30" borderId="29" xfId="0" applyFont="1" applyFill="1" applyBorder="1" applyAlignment="1">
      <alignment horizontal="left"/>
    </xf>
    <xf numFmtId="0" fontId="65" fillId="30" borderId="22" xfId="0" applyFont="1" applyFill="1" applyBorder="1" applyAlignment="1">
      <alignment horizontal="center"/>
    </xf>
    <xf numFmtId="0" fontId="65" fillId="30" borderId="25" xfId="0" applyFont="1" applyFill="1" applyBorder="1" applyAlignment="1">
      <alignment horizontal="center"/>
    </xf>
    <xf numFmtId="0" fontId="68" fillId="30" borderId="22" xfId="0" quotePrefix="1" applyFont="1" applyFill="1" applyBorder="1" applyAlignment="1">
      <alignment horizontal="center"/>
    </xf>
    <xf numFmtId="49" fontId="68" fillId="30" borderId="22" xfId="0" applyNumberFormat="1" applyFont="1" applyFill="1" applyBorder="1" applyAlignment="1">
      <alignment horizontal="center"/>
    </xf>
    <xf numFmtId="0" fontId="68" fillId="30" borderId="22" xfId="0" applyFont="1" applyFill="1" applyBorder="1" applyAlignment="1">
      <alignment horizontal="center"/>
    </xf>
    <xf numFmtId="0" fontId="69" fillId="30" borderId="27" xfId="0" applyFont="1" applyFill="1" applyBorder="1" applyAlignment="1">
      <alignment horizontal="left"/>
    </xf>
    <xf numFmtId="0" fontId="0" fillId="0" borderId="61" xfId="0" applyBorder="1" applyAlignment="1">
      <alignment horizontal="center" vertical="center"/>
    </xf>
    <xf numFmtId="0" fontId="53" fillId="30" borderId="22" xfId="0" applyFont="1" applyFill="1" applyBorder="1" applyAlignment="1">
      <alignment horizontal="center"/>
    </xf>
    <xf numFmtId="0" fontId="53" fillId="30" borderId="22" xfId="0" applyFont="1" applyFill="1" applyBorder="1" applyAlignment="1">
      <alignment horizontal="center" wrapText="1"/>
    </xf>
    <xf numFmtId="0" fontId="53" fillId="30" borderId="25" xfId="0" applyFont="1" applyFill="1" applyBorder="1" applyAlignment="1">
      <alignment horizontal="center" wrapText="1"/>
    </xf>
    <xf numFmtId="0" fontId="74" fillId="31" borderId="29" xfId="0" applyFont="1" applyFill="1" applyBorder="1"/>
    <xf numFmtId="0" fontId="71" fillId="31" borderId="30" xfId="0" applyFont="1" applyFill="1" applyBorder="1"/>
    <xf numFmtId="0" fontId="69" fillId="30" borderId="37" xfId="0" applyFont="1" applyFill="1" applyBorder="1" applyAlignment="1">
      <alignment horizontal="left"/>
    </xf>
    <xf numFmtId="0" fontId="71" fillId="31" borderId="37" xfId="0" applyFont="1" applyFill="1" applyBorder="1"/>
    <xf numFmtId="0" fontId="53" fillId="30" borderId="8" xfId="0" applyFont="1" applyFill="1" applyBorder="1" applyAlignment="1">
      <alignment horizontal="center"/>
    </xf>
    <xf numFmtId="0" fontId="69" fillId="30" borderId="53" xfId="0" applyFont="1" applyFill="1" applyBorder="1" applyAlignment="1">
      <alignment horizontal="left"/>
    </xf>
    <xf numFmtId="0" fontId="69" fillId="30" borderId="55" xfId="0" applyFont="1" applyFill="1" applyBorder="1" applyAlignment="1">
      <alignment horizontal="left"/>
    </xf>
    <xf numFmtId="0" fontId="19" fillId="0" borderId="61" xfId="0" applyFont="1" applyBorder="1" applyAlignment="1">
      <alignment horizontal="center"/>
    </xf>
    <xf numFmtId="0" fontId="46" fillId="0" borderId="24" xfId="0" applyFont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46" fillId="0" borderId="61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54" fillId="0" borderId="62" xfId="0" applyFont="1" applyBorder="1" applyAlignment="1">
      <alignment horizontal="center"/>
    </xf>
    <xf numFmtId="0" fontId="46" fillId="30" borderId="25" xfId="0" applyFont="1" applyFill="1" applyBorder="1" applyAlignment="1">
      <alignment horizontal="center"/>
    </xf>
    <xf numFmtId="0" fontId="70" fillId="0" borderId="61" xfId="0" applyFont="1" applyBorder="1" applyAlignment="1">
      <alignment horizontal="left"/>
    </xf>
    <xf numFmtId="0" fontId="71" fillId="29" borderId="61" xfId="0" applyFont="1" applyFill="1" applyBorder="1" applyAlignment="1">
      <alignment horizontal="left"/>
    </xf>
    <xf numFmtId="0" fontId="54" fillId="30" borderId="8" xfId="0" applyFont="1" applyFill="1" applyBorder="1" applyAlignment="1">
      <alignment horizontal="center"/>
    </xf>
    <xf numFmtId="0" fontId="53" fillId="30" borderId="8" xfId="0" applyFont="1" applyFill="1" applyBorder="1" applyAlignment="1">
      <alignment horizontal="center" wrapText="1"/>
    </xf>
    <xf numFmtId="0" fontId="11" fillId="30" borderId="22" xfId="0" applyFont="1" applyFill="1" applyBorder="1" applyAlignment="1">
      <alignment horizontal="center"/>
    </xf>
    <xf numFmtId="0" fontId="71" fillId="30" borderId="30" xfId="0" applyFont="1" applyFill="1" applyBorder="1"/>
    <xf numFmtId="0" fontId="73" fillId="0" borderId="35" xfId="0" applyFont="1" applyFill="1" applyBorder="1" applyAlignment="1">
      <alignment horizontal="left"/>
    </xf>
    <xf numFmtId="0" fontId="54" fillId="0" borderId="35" xfId="0" applyFont="1" applyFill="1" applyBorder="1" applyAlignment="1">
      <alignment horizontal="center"/>
    </xf>
    <xf numFmtId="0" fontId="54" fillId="0" borderId="6" xfId="0" applyFont="1" applyFill="1" applyBorder="1" applyAlignment="1">
      <alignment horizontal="center"/>
    </xf>
    <xf numFmtId="1" fontId="54" fillId="0" borderId="6" xfId="0" applyNumberFormat="1" applyFont="1" applyFill="1" applyBorder="1" applyAlignment="1">
      <alignment horizontal="center"/>
    </xf>
    <xf numFmtId="0" fontId="53" fillId="0" borderId="6" xfId="0" applyFont="1" applyFill="1" applyBorder="1" applyAlignment="1">
      <alignment horizontal="center"/>
    </xf>
    <xf numFmtId="0" fontId="53" fillId="0" borderId="25" xfId="0" applyFont="1" applyFill="1" applyBorder="1" applyAlignment="1">
      <alignment horizontal="center"/>
    </xf>
    <xf numFmtId="0" fontId="0" fillId="0" borderId="61" xfId="0" applyBorder="1" applyAlignment="1">
      <alignment horizontal="center"/>
    </xf>
    <xf numFmtId="0" fontId="66" fillId="0" borderId="61" xfId="0" applyFont="1" applyBorder="1" applyAlignment="1">
      <alignment horizontal="left"/>
    </xf>
    <xf numFmtId="0" fontId="61" fillId="0" borderId="61" xfId="0" applyFont="1" applyBorder="1" applyAlignment="1">
      <alignment horizontal="center"/>
    </xf>
    <xf numFmtId="1" fontId="53" fillId="0" borderId="61" xfId="0" applyNumberFormat="1" applyFont="1" applyBorder="1" applyAlignment="1">
      <alignment horizontal="center"/>
    </xf>
    <xf numFmtId="0" fontId="47" fillId="0" borderId="55" xfId="0" applyFont="1" applyBorder="1" applyAlignment="1">
      <alignment horizontal="center" wrapText="1"/>
    </xf>
    <xf numFmtId="0" fontId="44" fillId="0" borderId="52" xfId="0" applyFont="1" applyBorder="1" applyAlignment="1">
      <alignment horizontal="center"/>
    </xf>
    <xf numFmtId="0" fontId="44" fillId="0" borderId="61" xfId="0" applyFont="1" applyBorder="1" applyAlignment="1">
      <alignment horizontal="center"/>
    </xf>
    <xf numFmtId="0" fontId="71" fillId="30" borderId="42" xfId="0" applyFont="1" applyFill="1" applyBorder="1" applyAlignment="1">
      <alignment wrapText="1"/>
    </xf>
    <xf numFmtId="0" fontId="54" fillId="30" borderId="42" xfId="0" applyFont="1" applyFill="1" applyBorder="1" applyAlignment="1">
      <alignment wrapText="1"/>
    </xf>
    <xf numFmtId="0" fontId="54" fillId="30" borderId="42" xfId="0" applyFont="1" applyFill="1" applyBorder="1" applyAlignment="1">
      <alignment horizontal="center" wrapText="1"/>
    </xf>
    <xf numFmtId="0" fontId="54" fillId="30" borderId="47" xfId="0" applyFont="1" applyFill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68" fillId="0" borderId="61" xfId="0" applyFont="1" applyBorder="1" applyAlignment="1">
      <alignment horizontal="center"/>
    </xf>
    <xf numFmtId="0" fontId="18" fillId="0" borderId="61" xfId="0" applyFont="1" applyBorder="1" applyAlignment="1">
      <alignment horizontal="left"/>
    </xf>
    <xf numFmtId="0" fontId="8" fillId="30" borderId="6" xfId="0" applyFont="1" applyFill="1" applyBorder="1" applyAlignment="1">
      <alignment horizontal="center"/>
    </xf>
    <xf numFmtId="0" fontId="65" fillId="30" borderId="25" xfId="0" applyFont="1" applyFill="1" applyBorder="1" applyAlignment="1">
      <alignment horizontal="left"/>
    </xf>
    <xf numFmtId="0" fontId="65" fillId="30" borderId="24" xfId="0" applyFont="1" applyFill="1" applyBorder="1" applyAlignment="1">
      <alignment horizontal="center"/>
    </xf>
    <xf numFmtId="0" fontId="65" fillId="30" borderId="6" xfId="0" applyFont="1" applyFill="1" applyBorder="1" applyAlignment="1">
      <alignment horizontal="center"/>
    </xf>
    <xf numFmtId="0" fontId="69" fillId="30" borderId="49" xfId="0" applyFont="1" applyFill="1" applyBorder="1" applyAlignment="1">
      <alignment horizontal="left"/>
    </xf>
    <xf numFmtId="0" fontId="69" fillId="30" borderId="40" xfId="0" applyFont="1" applyFill="1" applyBorder="1" applyAlignment="1">
      <alignment horizontal="left"/>
    </xf>
    <xf numFmtId="0" fontId="54" fillId="30" borderId="48" xfId="0" applyFont="1" applyFill="1" applyBorder="1" applyAlignment="1">
      <alignment horizontal="center"/>
    </xf>
    <xf numFmtId="0" fontId="69" fillId="30" borderId="47" xfId="0" applyFont="1" applyFill="1" applyBorder="1" applyAlignment="1">
      <alignment horizontal="left"/>
    </xf>
    <xf numFmtId="0" fontId="54" fillId="30" borderId="34" xfId="0" applyFont="1" applyFill="1" applyBorder="1" applyAlignment="1">
      <alignment horizontal="center"/>
    </xf>
    <xf numFmtId="0" fontId="53" fillId="0" borderId="6" xfId="0" quotePrefix="1" applyFont="1" applyBorder="1" applyAlignment="1">
      <alignment horizontal="center"/>
    </xf>
    <xf numFmtId="0" fontId="53" fillId="0" borderId="25" xfId="0" quotePrefix="1" applyFont="1" applyBorder="1" applyAlignment="1">
      <alignment horizontal="center"/>
    </xf>
    <xf numFmtId="0" fontId="53" fillId="0" borderId="19" xfId="0" quotePrefix="1" applyFont="1" applyBorder="1" applyAlignment="1">
      <alignment horizontal="center"/>
    </xf>
    <xf numFmtId="0" fontId="3" fillId="30" borderId="6" xfId="137" applyFont="1" applyFill="1" applyBorder="1" applyAlignment="1">
      <alignment horizontal="center"/>
    </xf>
    <xf numFmtId="0" fontId="44" fillId="31" borderId="35" xfId="0" applyFont="1" applyFill="1" applyBorder="1" applyAlignment="1">
      <alignment horizontal="left"/>
    </xf>
    <xf numFmtId="0" fontId="41" fillId="30" borderId="35" xfId="0" applyFont="1" applyFill="1" applyBorder="1" applyAlignment="1">
      <alignment horizontal="left"/>
    </xf>
    <xf numFmtId="49" fontId="41" fillId="30" borderId="35" xfId="0" applyNumberFormat="1" applyFont="1" applyFill="1" applyBorder="1" applyAlignment="1">
      <alignment horizontal="left"/>
    </xf>
    <xf numFmtId="0" fontId="53" fillId="30" borderId="6" xfId="0" quotePrefix="1" applyFont="1" applyFill="1" applyBorder="1" applyAlignment="1">
      <alignment horizontal="center"/>
    </xf>
    <xf numFmtId="0" fontId="53" fillId="30" borderId="25" xfId="0" quotePrefix="1" applyFont="1" applyFill="1" applyBorder="1" applyAlignment="1">
      <alignment horizontal="center"/>
    </xf>
    <xf numFmtId="0" fontId="64" fillId="0" borderId="61" xfId="0" applyFont="1" applyBorder="1" applyAlignment="1">
      <alignment horizontal="left"/>
    </xf>
    <xf numFmtId="49" fontId="64" fillId="0" borderId="61" xfId="0" applyNumberFormat="1" applyFont="1" applyBorder="1" applyAlignment="1">
      <alignment horizontal="left"/>
    </xf>
    <xf numFmtId="0" fontId="11" fillId="30" borderId="6" xfId="137" applyFont="1" applyFill="1" applyBorder="1" applyAlignment="1">
      <alignment horizontal="center"/>
    </xf>
    <xf numFmtId="0" fontId="61" fillId="30" borderId="6" xfId="0" applyFont="1" applyFill="1" applyBorder="1" applyAlignment="1">
      <alignment horizontal="center"/>
    </xf>
    <xf numFmtId="0" fontId="11" fillId="30" borderId="25" xfId="0" applyFont="1" applyFill="1" applyBorder="1" applyAlignment="1">
      <alignment horizontal="center"/>
    </xf>
    <xf numFmtId="49" fontId="73" fillId="30" borderId="35" xfId="0" applyNumberFormat="1" applyFont="1" applyFill="1" applyBorder="1" applyAlignment="1">
      <alignment horizontal="left"/>
    </xf>
    <xf numFmtId="0" fontId="73" fillId="30" borderId="42" xfId="0" applyFont="1" applyFill="1" applyBorder="1" applyAlignment="1">
      <alignment horizontal="left"/>
    </xf>
    <xf numFmtId="49" fontId="73" fillId="30" borderId="42" xfId="0" applyNumberFormat="1" applyFont="1" applyFill="1" applyBorder="1" applyAlignment="1">
      <alignment horizontal="left"/>
    </xf>
    <xf numFmtId="0" fontId="54" fillId="30" borderId="42" xfId="0" applyFont="1" applyFill="1" applyBorder="1" applyAlignment="1">
      <alignment horizontal="center"/>
    </xf>
    <xf numFmtId="0" fontId="69" fillId="30" borderId="25" xfId="0" applyFont="1" applyFill="1" applyBorder="1" applyAlignment="1">
      <alignment horizontal="left"/>
    </xf>
    <xf numFmtId="49" fontId="69" fillId="30" borderId="25" xfId="0" applyNumberFormat="1" applyFont="1" applyFill="1" applyBorder="1" applyAlignment="1">
      <alignment horizontal="left"/>
    </xf>
    <xf numFmtId="49" fontId="53" fillId="30" borderId="25" xfId="0" applyNumberFormat="1" applyFont="1" applyFill="1" applyBorder="1" applyAlignment="1">
      <alignment horizontal="center"/>
    </xf>
    <xf numFmtId="0" fontId="53" fillId="28" borderId="62" xfId="0" applyFont="1" applyFill="1" applyBorder="1" applyAlignment="1">
      <alignment horizontal="center"/>
    </xf>
    <xf numFmtId="49" fontId="69" fillId="30" borderId="28" xfId="0" applyNumberFormat="1" applyFont="1" applyFill="1" applyBorder="1" applyAlignment="1">
      <alignment horizontal="left"/>
    </xf>
    <xf numFmtId="49" fontId="69" fillId="30" borderId="30" xfId="0" applyNumberFormat="1" applyFont="1" applyFill="1" applyBorder="1" applyAlignment="1">
      <alignment horizontal="left"/>
    </xf>
    <xf numFmtId="1" fontId="53" fillId="30" borderId="25" xfId="0" applyNumberFormat="1" applyFont="1" applyFill="1" applyBorder="1" applyAlignment="1">
      <alignment horizontal="center"/>
    </xf>
    <xf numFmtId="1" fontId="53" fillId="30" borderId="47" xfId="0" applyNumberFormat="1" applyFont="1" applyFill="1" applyBorder="1" applyAlignment="1">
      <alignment horizontal="center"/>
    </xf>
    <xf numFmtId="0" fontId="11" fillId="0" borderId="61" xfId="140" applyFont="1" applyBorder="1" applyAlignment="1">
      <alignment horizontal="center"/>
    </xf>
    <xf numFmtId="0" fontId="53" fillId="0" borderId="61" xfId="140" applyFont="1" applyBorder="1" applyAlignment="1">
      <alignment horizontal="center"/>
    </xf>
    <xf numFmtId="0" fontId="11" fillId="30" borderId="6" xfId="140" applyFont="1" applyFill="1" applyBorder="1" applyAlignment="1">
      <alignment horizontal="center"/>
    </xf>
    <xf numFmtId="0" fontId="44" fillId="0" borderId="61" xfId="0" applyFont="1" applyBorder="1"/>
    <xf numFmtId="0" fontId="11" fillId="30" borderId="52" xfId="140" applyFont="1" applyFill="1" applyBorder="1" applyAlignment="1">
      <alignment horizontal="center"/>
    </xf>
    <xf numFmtId="0" fontId="73" fillId="30" borderId="28" xfId="0" applyFont="1" applyFill="1" applyBorder="1" applyAlignment="1">
      <alignment horizontal="left"/>
    </xf>
    <xf numFmtId="0" fontId="0" fillId="30" borderId="25" xfId="0" applyFill="1" applyBorder="1" applyAlignment="1">
      <alignment horizontal="center"/>
    </xf>
    <xf numFmtId="0" fontId="47" fillId="30" borderId="25" xfId="0" applyFont="1" applyFill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41" fillId="0" borderId="61" xfId="0" applyFont="1" applyBorder="1" applyAlignment="1">
      <alignment horizontal="left"/>
    </xf>
    <xf numFmtId="0" fontId="6" fillId="30" borderId="6" xfId="0" applyFont="1" applyFill="1" applyBorder="1" applyAlignment="1">
      <alignment horizontal="center"/>
    </xf>
    <xf numFmtId="0" fontId="61" fillId="30" borderId="25" xfId="0" applyFont="1" applyFill="1" applyBorder="1" applyAlignment="1">
      <alignment horizontal="center"/>
    </xf>
    <xf numFmtId="0" fontId="61" fillId="30" borderId="35" xfId="0" applyFont="1" applyFill="1" applyBorder="1" applyAlignment="1">
      <alignment horizontal="center"/>
    </xf>
    <xf numFmtId="0" fontId="6" fillId="30" borderId="35" xfId="0" applyFont="1" applyFill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47" fillId="0" borderId="61" xfId="0" applyFont="1" applyBorder="1"/>
    <xf numFmtId="0" fontId="51" fillId="30" borderId="6" xfId="0" applyFont="1" applyFill="1" applyBorder="1" applyAlignment="1">
      <alignment horizontal="center"/>
    </xf>
    <xf numFmtId="0" fontId="47" fillId="30" borderId="35" xfId="0" applyFont="1" applyFill="1" applyBorder="1"/>
    <xf numFmtId="1" fontId="53" fillId="30" borderId="6" xfId="0" quotePrefix="1" applyNumberFormat="1" applyFont="1" applyFill="1" applyBorder="1" applyAlignment="1">
      <alignment horizontal="center"/>
    </xf>
    <xf numFmtId="0" fontId="53" fillId="30" borderId="47" xfId="0" applyFont="1" applyFill="1" applyBorder="1" applyAlignment="1">
      <alignment horizontal="center"/>
    </xf>
    <xf numFmtId="0" fontId="53" fillId="30" borderId="47" xfId="0" applyFont="1" applyFill="1" applyBorder="1" applyAlignment="1">
      <alignment horizontal="center" wrapText="1"/>
    </xf>
    <xf numFmtId="0" fontId="53" fillId="30" borderId="6" xfId="0" applyFont="1" applyFill="1" applyBorder="1" applyAlignment="1">
      <alignment horizontal="center" wrapText="1"/>
    </xf>
    <xf numFmtId="0" fontId="67" fillId="0" borderId="61" xfId="0" applyFont="1" applyBorder="1" applyAlignment="1">
      <alignment horizontal="center"/>
    </xf>
    <xf numFmtId="0" fontId="65" fillId="30" borderId="35" xfId="0" applyFont="1" applyFill="1" applyBorder="1" applyAlignment="1">
      <alignment horizontal="center"/>
    </xf>
    <xf numFmtId="0" fontId="53" fillId="30" borderId="35" xfId="0" applyFont="1" applyFill="1" applyBorder="1" applyAlignment="1">
      <alignment horizontal="center"/>
    </xf>
    <xf numFmtId="0" fontId="47" fillId="30" borderId="42" xfId="0" applyFont="1" applyFill="1" applyBorder="1" applyAlignment="1">
      <alignment wrapText="1"/>
    </xf>
    <xf numFmtId="0" fontId="54" fillId="30" borderId="47" xfId="0" applyFont="1" applyFill="1" applyBorder="1"/>
    <xf numFmtId="49" fontId="69" fillId="0" borderId="61" xfId="0" applyNumberFormat="1" applyFont="1" applyBorder="1" applyAlignment="1">
      <alignment horizontal="left"/>
    </xf>
    <xf numFmtId="49" fontId="53" fillId="0" borderId="61" xfId="0" applyNumberFormat="1" applyFont="1" applyBorder="1" applyAlignment="1">
      <alignment horizontal="center"/>
    </xf>
    <xf numFmtId="49" fontId="53" fillId="28" borderId="61" xfId="0" applyNumberFormat="1" applyFont="1" applyFill="1" applyBorder="1" applyAlignment="1">
      <alignment horizontal="center"/>
    </xf>
    <xf numFmtId="0" fontId="70" fillId="30" borderId="25" xfId="0" applyFont="1" applyFill="1" applyBorder="1" applyAlignment="1">
      <alignment horizontal="left"/>
    </xf>
    <xf numFmtId="0" fontId="71" fillId="30" borderId="42" xfId="0" applyFont="1" applyFill="1" applyBorder="1" applyAlignment="1">
      <alignment horizontal="left"/>
    </xf>
    <xf numFmtId="0" fontId="61" fillId="30" borderId="61" xfId="0" applyFont="1" applyFill="1" applyBorder="1" applyAlignment="1">
      <alignment horizontal="center"/>
    </xf>
    <xf numFmtId="0" fontId="54" fillId="28" borderId="35" xfId="0" applyFont="1" applyFill="1" applyBorder="1" applyAlignment="1">
      <alignment horizontal="center"/>
    </xf>
    <xf numFmtId="0" fontId="54" fillId="28" borderId="47" xfId="0" applyFont="1" applyFill="1" applyBorder="1" applyAlignment="1">
      <alignment horizontal="center"/>
    </xf>
    <xf numFmtId="0" fontId="54" fillId="28" borderId="35" xfId="0" applyFont="1" applyFill="1" applyBorder="1"/>
    <xf numFmtId="0" fontId="69" fillId="30" borderId="35" xfId="0" applyFont="1" applyFill="1" applyBorder="1" applyAlignment="1">
      <alignment horizontal="left"/>
    </xf>
    <xf numFmtId="49" fontId="69" fillId="30" borderId="35" xfId="0" applyNumberFormat="1" applyFont="1" applyFill="1" applyBorder="1" applyAlignment="1">
      <alignment horizontal="left"/>
    </xf>
    <xf numFmtId="0" fontId="54" fillId="30" borderId="35" xfId="137" applyFont="1" applyFill="1" applyBorder="1" applyAlignment="1">
      <alignment horizontal="center"/>
    </xf>
    <xf numFmtId="0" fontId="69" fillId="0" borderId="32" xfId="0" applyFont="1" applyBorder="1" applyAlignment="1">
      <alignment horizontal="left"/>
    </xf>
    <xf numFmtId="0" fontId="69" fillId="0" borderId="63" xfId="0" applyFont="1" applyBorder="1" applyAlignment="1">
      <alignment horizontal="left"/>
    </xf>
    <xf numFmtId="0" fontId="69" fillId="0" borderId="53" xfId="0" applyFont="1" applyBorder="1" applyAlignment="1">
      <alignment horizontal="left"/>
    </xf>
    <xf numFmtId="49" fontId="69" fillId="0" borderId="40" xfId="0" applyNumberFormat="1" applyFont="1" applyBorder="1" applyAlignment="1">
      <alignment horizontal="left"/>
    </xf>
    <xf numFmtId="0" fontId="54" fillId="0" borderId="64" xfId="0" applyFont="1" applyBorder="1" applyAlignment="1">
      <alignment horizontal="center"/>
    </xf>
    <xf numFmtId="0" fontId="69" fillId="0" borderId="24" xfId="0" applyFont="1" applyBorder="1" applyAlignment="1">
      <alignment horizontal="left"/>
    </xf>
    <xf numFmtId="0" fontId="53" fillId="0" borderId="24" xfId="0" applyFont="1" applyBorder="1" applyAlignment="1">
      <alignment horizontal="center"/>
    </xf>
    <xf numFmtId="0" fontId="69" fillId="30" borderId="31" xfId="0" applyFont="1" applyFill="1" applyBorder="1" applyAlignment="1">
      <alignment horizontal="left"/>
    </xf>
    <xf numFmtId="0" fontId="69" fillId="30" borderId="61" xfId="0" applyFont="1" applyFill="1" applyBorder="1" applyAlignment="1">
      <alignment horizontal="left"/>
    </xf>
    <xf numFmtId="49" fontId="69" fillId="30" borderId="61" xfId="0" applyNumberFormat="1" applyFont="1" applyFill="1" applyBorder="1" applyAlignment="1">
      <alignment horizontal="left"/>
    </xf>
    <xf numFmtId="0" fontId="54" fillId="30" borderId="61" xfId="0" applyFont="1" applyFill="1" applyBorder="1" applyAlignment="1">
      <alignment horizontal="center"/>
    </xf>
    <xf numFmtId="0" fontId="69" fillId="30" borderId="32" xfId="0" applyFont="1" applyFill="1" applyBorder="1" applyAlignment="1">
      <alignment horizontal="left"/>
    </xf>
    <xf numFmtId="0" fontId="3" fillId="30" borderId="6" xfId="140" applyFont="1" applyFill="1" applyBorder="1" applyAlignment="1">
      <alignment horizontal="center"/>
    </xf>
    <xf numFmtId="0" fontId="11" fillId="30" borderId="8" xfId="0" applyFont="1" applyFill="1" applyBorder="1" applyAlignment="1">
      <alignment horizontal="center"/>
    </xf>
    <xf numFmtId="0" fontId="3" fillId="0" borderId="61" xfId="140" applyFont="1" applyBorder="1" applyAlignment="1">
      <alignment horizontal="center"/>
    </xf>
    <xf numFmtId="0" fontId="53" fillId="0" borderId="61" xfId="137" applyFont="1" applyBorder="1" applyAlignment="1">
      <alignment horizontal="center"/>
    </xf>
    <xf numFmtId="0" fontId="51" fillId="0" borderId="61" xfId="0" applyFont="1" applyBorder="1" applyAlignment="1">
      <alignment horizontal="center" vertical="center"/>
    </xf>
    <xf numFmtId="0" fontId="54" fillId="30" borderId="25" xfId="0" applyFont="1" applyFill="1" applyBorder="1" applyAlignment="1">
      <alignment horizontal="center" wrapText="1"/>
    </xf>
    <xf numFmtId="0" fontId="69" fillId="30" borderId="21" xfId="0" applyFont="1" applyFill="1" applyBorder="1" applyAlignment="1">
      <alignment horizontal="left"/>
    </xf>
    <xf numFmtId="0" fontId="69" fillId="30" borderId="42" xfId="0" applyFont="1" applyFill="1" applyBorder="1" applyAlignment="1">
      <alignment horizontal="left"/>
    </xf>
    <xf numFmtId="0" fontId="54" fillId="30" borderId="35" xfId="0" applyFont="1" applyFill="1" applyBorder="1" applyAlignment="1">
      <alignment horizontal="center" wrapText="1"/>
    </xf>
    <xf numFmtId="0" fontId="66" fillId="30" borderId="31" xfId="0" applyFont="1" applyFill="1" applyBorder="1" applyAlignment="1">
      <alignment horizontal="center"/>
    </xf>
    <xf numFmtId="0" fontId="66" fillId="30" borderId="32" xfId="0" applyFont="1" applyFill="1" applyBorder="1" applyAlignment="1">
      <alignment horizontal="center"/>
    </xf>
    <xf numFmtId="0" fontId="3" fillId="0" borderId="6" xfId="137" applyFont="1" applyFill="1" applyBorder="1" applyAlignment="1">
      <alignment horizontal="center"/>
    </xf>
    <xf numFmtId="0" fontId="54" fillId="0" borderId="25" xfId="0" applyFont="1" applyFill="1" applyBorder="1" applyAlignment="1">
      <alignment horizontal="center"/>
    </xf>
    <xf numFmtId="0" fontId="18" fillId="30" borderId="25" xfId="0" applyFont="1" applyFill="1" applyBorder="1" applyAlignment="1">
      <alignment horizontal="left"/>
    </xf>
    <xf numFmtId="0" fontId="47" fillId="30" borderId="42" xfId="0" applyFont="1" applyFill="1" applyBorder="1" applyAlignment="1">
      <alignment horizontal="left"/>
    </xf>
    <xf numFmtId="0" fontId="8" fillId="28" borderId="20" xfId="0" applyFont="1" applyFill="1" applyBorder="1" applyAlignment="1">
      <alignment horizontal="center" vertical="center"/>
    </xf>
    <xf numFmtId="0" fontId="8" fillId="28" borderId="23" xfId="0" applyFont="1" applyFill="1" applyBorder="1" applyAlignment="1">
      <alignment horizontal="center" vertical="center"/>
    </xf>
    <xf numFmtId="0" fontId="8" fillId="28" borderId="55" xfId="0" applyFont="1" applyFill="1" applyBorder="1" applyAlignment="1">
      <alignment horizontal="center" vertical="center"/>
    </xf>
    <xf numFmtId="0" fontId="41" fillId="0" borderId="35" xfId="0" applyFont="1" applyFill="1" applyBorder="1" applyAlignment="1">
      <alignment horizontal="left"/>
    </xf>
    <xf numFmtId="49" fontId="41" fillId="0" borderId="35" xfId="0" applyNumberFormat="1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30" borderId="0" xfId="0" applyFill="1" applyAlignment="1">
      <alignment horizontal="center"/>
    </xf>
    <xf numFmtId="0" fontId="3" fillId="0" borderId="61" xfId="137" applyFont="1" applyFill="1" applyBorder="1" applyAlignment="1">
      <alignment horizontal="center"/>
    </xf>
    <xf numFmtId="49" fontId="41" fillId="0" borderId="61" xfId="0" applyNumberFormat="1" applyFont="1" applyBorder="1" applyAlignment="1">
      <alignment horizontal="left"/>
    </xf>
  </cellXfs>
  <cellStyles count="142">
    <cellStyle name="Calculation 2" xfId="1"/>
    <cellStyle name="Currency 2" xfId="2"/>
    <cellStyle name="Currency 2 2" xfId="3"/>
    <cellStyle name="Currency 2 2 2" xfId="4"/>
    <cellStyle name="Currency 2 3" xfId="5"/>
    <cellStyle name="Currency 3" xfId="6"/>
    <cellStyle name="Currency 3 2" xfId="7"/>
    <cellStyle name="Currency 3 2 2" xfId="8"/>
    <cellStyle name="Currency 3 3" xfId="9"/>
    <cellStyle name="Excel Built-in 20% - Accent1" xfId="10"/>
    <cellStyle name="Excel Built-in 20% - Accent2" xfId="11"/>
    <cellStyle name="Excel Built-in 20% - Accent3" xfId="12"/>
    <cellStyle name="Excel Built-in 20% - Accent4" xfId="13"/>
    <cellStyle name="Excel Built-in 20% - Accent5" xfId="14"/>
    <cellStyle name="Excel Built-in 20% - Accent6" xfId="15"/>
    <cellStyle name="Excel Built-in 40% - Accent1" xfId="16"/>
    <cellStyle name="Excel Built-in 40% - Accent2" xfId="17"/>
    <cellStyle name="Excel Built-in 40% - Accent3" xfId="18"/>
    <cellStyle name="Excel Built-in 40% - Accent4" xfId="19"/>
    <cellStyle name="Excel Built-in 40% - Accent5" xfId="20"/>
    <cellStyle name="Excel Built-in 40% - Accent6" xfId="21"/>
    <cellStyle name="Excel Built-in 60% - Accent1" xfId="22"/>
    <cellStyle name="Excel Built-in 60% - Accent2" xfId="23"/>
    <cellStyle name="Excel Built-in 60% - Accent3" xfId="24"/>
    <cellStyle name="Excel Built-in 60% - Accent4" xfId="25"/>
    <cellStyle name="Excel Built-in 60% - Accent5" xfId="26"/>
    <cellStyle name="Excel Built-in 60% - Accent6" xfId="27"/>
    <cellStyle name="Excel Built-in Accent1" xfId="28"/>
    <cellStyle name="Excel Built-in Accent2" xfId="29"/>
    <cellStyle name="Excel Built-in Accent3" xfId="30"/>
    <cellStyle name="Excel Built-in Accent4" xfId="31"/>
    <cellStyle name="Excel Built-in Accent5" xfId="32"/>
    <cellStyle name="Excel Built-in Accent6" xfId="33"/>
    <cellStyle name="Excel Built-in Bad" xfId="34"/>
    <cellStyle name="Excel Built-in Calculation" xfId="35"/>
    <cellStyle name="Excel Built-in Check Cell" xfId="36"/>
    <cellStyle name="Excel Built-in Explanatory Text" xfId="37"/>
    <cellStyle name="Excel Built-in Good" xfId="38"/>
    <cellStyle name="Excel Built-in Heading 1" xfId="39"/>
    <cellStyle name="Excel Built-in Heading 2" xfId="40"/>
    <cellStyle name="Excel Built-in Heading 3" xfId="41"/>
    <cellStyle name="Excel Built-in Heading 4" xfId="42"/>
    <cellStyle name="Excel Built-in Input" xfId="43"/>
    <cellStyle name="Excel Built-in Linked Cell" xfId="44"/>
    <cellStyle name="Excel Built-in Neutral" xfId="45"/>
    <cellStyle name="Excel Built-in Note" xfId="46"/>
    <cellStyle name="Excel Built-in Output" xfId="47"/>
    <cellStyle name="Excel Built-in Title" xfId="48"/>
    <cellStyle name="Excel Built-in Total" xfId="49"/>
    <cellStyle name="Excel Built-in Warning Text" xfId="50"/>
    <cellStyle name="Explanatory Text 2" xfId="51"/>
    <cellStyle name="Heading" xfId="52"/>
    <cellStyle name="Heading1" xfId="53"/>
    <cellStyle name="Hyperlink 2" xfId="54"/>
    <cellStyle name="Input 2" xfId="55"/>
    <cellStyle name="Normaallaad 2" xfId="56"/>
    <cellStyle name="Normaallaad_Lapsed II A4" xfId="133"/>
    <cellStyle name="Normal" xfId="0" builtinId="0"/>
    <cellStyle name="Normal 10" xfId="140"/>
    <cellStyle name="Normal 13" xfId="141"/>
    <cellStyle name="Normal 2" xfId="57"/>
    <cellStyle name="Normal 2 2" xfId="58"/>
    <cellStyle name="Normal 2 2 2" xfId="59"/>
    <cellStyle name="Normal 2 2 2 2" xfId="60"/>
    <cellStyle name="Normal 2 2 2 2 2" xfId="61"/>
    <cellStyle name="Normal 2 2 2 2 3" xfId="62"/>
    <cellStyle name="Normal 2 2 2 3" xfId="63"/>
    <cellStyle name="Normal 2 2 3" xfId="64"/>
    <cellStyle name="Normal 2 3" xfId="65"/>
    <cellStyle name="Normal 2 3 2" xfId="66"/>
    <cellStyle name="Normal 2 4" xfId="67"/>
    <cellStyle name="Normal 2 5" xfId="138"/>
    <cellStyle name="Normal 2_9XxrXL_Pirita10.11.2012" xfId="68"/>
    <cellStyle name="Normal 3" xfId="69"/>
    <cellStyle name="Normal 3 2" xfId="70"/>
    <cellStyle name="Normal 3 2 2" xfId="71"/>
    <cellStyle name="Normal 3 2 2 2" xfId="72"/>
    <cellStyle name="Normal 3 2 3" xfId="73"/>
    <cellStyle name="Normal 3 2 4" xfId="134"/>
    <cellStyle name="Normal 3 3" xfId="74"/>
    <cellStyle name="Normal 3 3 2" xfId="75"/>
    <cellStyle name="Normal 3 4" xfId="76"/>
    <cellStyle name="Normal 4" xfId="77"/>
    <cellStyle name="Normal 4 2" xfId="78"/>
    <cellStyle name="Normal 4 2 2" xfId="79"/>
    <cellStyle name="Normal 5" xfId="80"/>
    <cellStyle name="Normal 5 2" xfId="81"/>
    <cellStyle name="Normal 5 2 2" xfId="82"/>
    <cellStyle name="Normal 5 2 2 2" xfId="83"/>
    <cellStyle name="Normal 5 2 2 3" xfId="84"/>
    <cellStyle name="Normal 5 2 2 4" xfId="85"/>
    <cellStyle name="Normal 5 2 3" xfId="86"/>
    <cellStyle name="Normal 5 2 4" xfId="87"/>
    <cellStyle name="Normal 5 2 5" xfId="88"/>
    <cellStyle name="Normal 5 3" xfId="89"/>
    <cellStyle name="Normal 5 3 2" xfId="90"/>
    <cellStyle name="Normal 5 3 2 2" xfId="91"/>
    <cellStyle name="Normal 5 3 2 3" xfId="92"/>
    <cellStyle name="Normal 5 3 2 4" xfId="93"/>
    <cellStyle name="Normal 5 3 3" xfId="94"/>
    <cellStyle name="Normal 5 3 4" xfId="95"/>
    <cellStyle name="Normal 5 3 5" xfId="96"/>
    <cellStyle name="Normal 5 4" xfId="97"/>
    <cellStyle name="Normal 5 4 2" xfId="98"/>
    <cellStyle name="Normal 5 4 3" xfId="99"/>
    <cellStyle name="Normal 5 4 4" xfId="100"/>
    <cellStyle name="Normal 5 5" xfId="101"/>
    <cellStyle name="Normal 5 5 2" xfId="102"/>
    <cellStyle name="Normal 5 5 3" xfId="103"/>
    <cellStyle name="Normal 5 5 3 2" xfId="104"/>
    <cellStyle name="Normal 5 5 3 2 2" xfId="135"/>
    <cellStyle name="Normal 5 5 3 2 2 2" xfId="136"/>
    <cellStyle name="Normal 5 5 4" xfId="132"/>
    <cellStyle name="Normal 5 5 4 2" xfId="139"/>
    <cellStyle name="Normal 5 6" xfId="105"/>
    <cellStyle name="Normal 5 7" xfId="106"/>
    <cellStyle name="Normal 6" xfId="107"/>
    <cellStyle name="Normal 7" xfId="108"/>
    <cellStyle name="Normal 7 2" xfId="109"/>
    <cellStyle name="Normal 8" xfId="110"/>
    <cellStyle name="Normal 9" xfId="137"/>
    <cellStyle name="Note 2" xfId="111"/>
    <cellStyle name="Note 2 2" xfId="112"/>
    <cellStyle name="Note 2 2 2" xfId="113"/>
    <cellStyle name="Note 2 3" xfId="114"/>
    <cellStyle name="Note 3" xfId="115"/>
    <cellStyle name="Note 3 2" xfId="116"/>
    <cellStyle name="Note 3 2 2" xfId="117"/>
    <cellStyle name="Note 3 3" xfId="118"/>
    <cellStyle name="Note 4" xfId="119"/>
    <cellStyle name="Output 2" xfId="120"/>
    <cellStyle name="Percent 2" xfId="121"/>
    <cellStyle name="Percent 2 2" xfId="122"/>
    <cellStyle name="Percent 2 2 2" xfId="123"/>
    <cellStyle name="Percent 2 2 2 2" xfId="124"/>
    <cellStyle name="Percent 2 2 3" xfId="125"/>
    <cellStyle name="Percent 2 3" xfId="126"/>
    <cellStyle name="Percent 2 3 2" xfId="127"/>
    <cellStyle name="Percent 2 4" xfId="128"/>
    <cellStyle name="Result" xfId="129"/>
    <cellStyle name="Result2" xfId="130"/>
    <cellStyle name="Total 2" xfId="131"/>
  </cellStyles>
  <dxfs count="0"/>
  <tableStyles count="0" defaultTableStyle="TableStyleMedium9" defaultPivotStyle="PivotStyleLight16"/>
  <colors>
    <mruColors>
      <color rgb="FFCCFF99"/>
      <color rgb="FF99FF33"/>
      <color rgb="FFFF9999"/>
      <color rgb="FFFFFF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3"/>
  <sheetViews>
    <sheetView zoomScale="85" zoomScaleNormal="85" workbookViewId="0">
      <selection activeCell="S63" sqref="S63"/>
    </sheetView>
  </sheetViews>
  <sheetFormatPr defaultColWidth="12.42578125" defaultRowHeight="15" customHeight="1" x14ac:dyDescent="0.2"/>
  <cols>
    <col min="1" max="1" width="5.7109375" style="12" customWidth="1"/>
    <col min="2" max="2" width="16.42578125" customWidth="1"/>
    <col min="3" max="3" width="14" customWidth="1"/>
    <col min="4" max="4" width="17.5703125" customWidth="1"/>
    <col min="5" max="5" width="16.140625" customWidth="1"/>
    <col min="6" max="6" width="18.42578125" customWidth="1"/>
    <col min="7" max="9" width="4" customWidth="1"/>
    <col min="10" max="14" width="3.85546875" customWidth="1"/>
    <col min="15" max="15" width="7.28515625" customWidth="1"/>
    <col min="16" max="17" width="8.42578125" customWidth="1"/>
    <col min="18" max="18" width="8.85546875" customWidth="1"/>
    <col min="19" max="19" width="8.42578125" customWidth="1"/>
  </cols>
  <sheetData>
    <row r="1" spans="1:16" ht="19.5" customHeight="1" x14ac:dyDescent="0.2">
      <c r="A1" s="65"/>
      <c r="B1" s="31" t="s">
        <v>550</v>
      </c>
      <c r="C1" s="48"/>
      <c r="D1" s="569" t="s">
        <v>16</v>
      </c>
      <c r="E1" s="569"/>
      <c r="F1" s="569"/>
      <c r="G1" s="49"/>
      <c r="H1" s="49"/>
      <c r="I1" s="49"/>
      <c r="J1" s="48"/>
      <c r="K1" s="48"/>
      <c r="L1" s="48"/>
      <c r="M1" s="48"/>
      <c r="N1" s="48"/>
      <c r="O1" s="52"/>
    </row>
    <row r="2" spans="1:16" ht="29.25" customHeight="1" x14ac:dyDescent="0.2">
      <c r="A2" s="37" t="s">
        <v>40</v>
      </c>
      <c r="B2" s="38" t="s">
        <v>4</v>
      </c>
      <c r="C2" s="38" t="s">
        <v>5</v>
      </c>
      <c r="D2" s="38" t="s">
        <v>1</v>
      </c>
      <c r="E2" s="38" t="s">
        <v>2</v>
      </c>
      <c r="F2" s="47" t="s">
        <v>3</v>
      </c>
      <c r="G2" s="56" t="s">
        <v>41</v>
      </c>
      <c r="H2" s="57" t="s">
        <v>42</v>
      </c>
      <c r="I2" s="57" t="s">
        <v>43</v>
      </c>
      <c r="J2" s="57"/>
      <c r="K2" s="121" t="s">
        <v>44</v>
      </c>
      <c r="L2" s="57" t="s">
        <v>45</v>
      </c>
      <c r="M2" s="57" t="s">
        <v>46</v>
      </c>
      <c r="N2" s="57" t="s">
        <v>47</v>
      </c>
      <c r="O2" s="58" t="s">
        <v>11</v>
      </c>
    </row>
    <row r="3" spans="1:16" ht="19.5" customHeight="1" x14ac:dyDescent="0.2">
      <c r="A3" s="397">
        <v>1</v>
      </c>
      <c r="B3" s="416" t="s">
        <v>54</v>
      </c>
      <c r="C3" s="412" t="s">
        <v>55</v>
      </c>
      <c r="D3" s="412" t="s">
        <v>56</v>
      </c>
      <c r="E3" s="412" t="s">
        <v>57</v>
      </c>
      <c r="F3" s="412" t="s">
        <v>53</v>
      </c>
      <c r="G3" s="403">
        <v>50</v>
      </c>
      <c r="H3" s="401"/>
      <c r="I3" s="401">
        <v>55</v>
      </c>
      <c r="J3" s="401"/>
      <c r="K3" s="413"/>
      <c r="L3" s="401">
        <v>55</v>
      </c>
      <c r="M3" s="401">
        <v>55</v>
      </c>
      <c r="N3" s="401">
        <v>50</v>
      </c>
      <c r="O3" s="401">
        <f>SUM(G3:N3)-G3</f>
        <v>215</v>
      </c>
    </row>
    <row r="4" spans="1:16" ht="20.25" customHeight="1" x14ac:dyDescent="0.2">
      <c r="A4" s="397">
        <v>2</v>
      </c>
      <c r="B4" s="422" t="s">
        <v>49</v>
      </c>
      <c r="C4" s="410" t="s">
        <v>50</v>
      </c>
      <c r="D4" s="410" t="s">
        <v>51</v>
      </c>
      <c r="E4" s="410" t="s">
        <v>52</v>
      </c>
      <c r="F4" s="410" t="s">
        <v>53</v>
      </c>
      <c r="G4" s="403">
        <v>55</v>
      </c>
      <c r="H4" s="400"/>
      <c r="I4" s="400">
        <v>50</v>
      </c>
      <c r="J4" s="401"/>
      <c r="K4" s="413"/>
      <c r="L4" s="401">
        <v>50</v>
      </c>
      <c r="M4" s="401">
        <v>50</v>
      </c>
      <c r="N4" s="401">
        <v>55</v>
      </c>
      <c r="O4" s="402">
        <f>SUM(G4:N4)-I4</f>
        <v>210</v>
      </c>
    </row>
    <row r="5" spans="1:16" ht="18.75" customHeight="1" x14ac:dyDescent="0.2">
      <c r="A5" s="397">
        <v>3</v>
      </c>
      <c r="B5" s="410" t="s">
        <v>62</v>
      </c>
      <c r="C5" s="410" t="s">
        <v>63</v>
      </c>
      <c r="D5" s="410" t="s">
        <v>64</v>
      </c>
      <c r="E5" s="410" t="s">
        <v>65</v>
      </c>
      <c r="F5" s="410" t="s">
        <v>66</v>
      </c>
      <c r="G5" s="401">
        <v>42</v>
      </c>
      <c r="H5" s="403">
        <v>55</v>
      </c>
      <c r="I5" s="403"/>
      <c r="J5" s="401"/>
      <c r="K5" s="413">
        <v>55</v>
      </c>
      <c r="L5" s="401">
        <v>39</v>
      </c>
      <c r="M5" s="401"/>
      <c r="N5" s="401"/>
      <c r="O5" s="401">
        <f t="shared" ref="O5" si="0">SUM(G5:N5)</f>
        <v>191</v>
      </c>
    </row>
    <row r="6" spans="1:16" ht="20.25" customHeight="1" x14ac:dyDescent="0.2">
      <c r="A6" s="156">
        <v>4</v>
      </c>
      <c r="B6" s="297" t="s">
        <v>58</v>
      </c>
      <c r="C6" s="278" t="s">
        <v>59</v>
      </c>
      <c r="D6" s="278" t="s">
        <v>60</v>
      </c>
      <c r="E6" s="278" t="s">
        <v>61</v>
      </c>
      <c r="F6" s="278" t="s">
        <v>53</v>
      </c>
      <c r="G6" s="77">
        <v>46</v>
      </c>
      <c r="H6" s="78"/>
      <c r="I6" s="78">
        <v>46</v>
      </c>
      <c r="J6" s="78"/>
      <c r="K6" s="92"/>
      <c r="L6" s="78">
        <v>46</v>
      </c>
      <c r="M6" s="78">
        <v>46</v>
      </c>
      <c r="N6" s="78">
        <v>46</v>
      </c>
      <c r="O6" s="78">
        <f>SUM(G6:N6)-G6</f>
        <v>184</v>
      </c>
    </row>
    <row r="7" spans="1:16" s="5" customFormat="1" ht="18.75" customHeight="1" x14ac:dyDescent="0.2">
      <c r="A7" s="156">
        <v>5</v>
      </c>
      <c r="B7" s="289" t="s">
        <v>67</v>
      </c>
      <c r="C7" s="289" t="s">
        <v>68</v>
      </c>
      <c r="D7" s="289" t="s">
        <v>74</v>
      </c>
      <c r="E7" s="289" t="s">
        <v>75</v>
      </c>
      <c r="F7" s="289" t="s">
        <v>71</v>
      </c>
      <c r="G7" s="198"/>
      <c r="H7" s="198"/>
      <c r="I7" s="198"/>
      <c r="J7" s="198"/>
      <c r="K7" s="198">
        <v>50</v>
      </c>
      <c r="L7" s="198">
        <v>42</v>
      </c>
      <c r="M7" s="198">
        <v>42</v>
      </c>
      <c r="N7" s="198">
        <v>42</v>
      </c>
      <c r="O7" s="202">
        <f>SUM(G7:N7)</f>
        <v>176</v>
      </c>
      <c r="P7" s="63"/>
    </row>
    <row r="8" spans="1:16" s="5" customFormat="1" ht="18.75" customHeight="1" x14ac:dyDescent="0.2">
      <c r="A8" s="156">
        <v>6</v>
      </c>
      <c r="B8" s="319" t="s">
        <v>67</v>
      </c>
      <c r="C8" s="319" t="s">
        <v>429</v>
      </c>
      <c r="D8" s="319" t="s">
        <v>575</v>
      </c>
      <c r="E8" s="319" t="s">
        <v>431</v>
      </c>
      <c r="F8" s="319" t="s">
        <v>53</v>
      </c>
      <c r="G8" s="92"/>
      <c r="H8" s="92"/>
      <c r="I8" s="92">
        <v>42</v>
      </c>
      <c r="J8" s="92"/>
      <c r="K8" s="92"/>
      <c r="L8" s="92">
        <v>36</v>
      </c>
      <c r="M8" s="92"/>
      <c r="N8" s="92">
        <v>31</v>
      </c>
      <c r="O8" s="78">
        <f>SUM(G8:N8)</f>
        <v>109</v>
      </c>
    </row>
    <row r="9" spans="1:16" s="5" customFormat="1" ht="20.100000000000001" customHeight="1" x14ac:dyDescent="0.2">
      <c r="A9" s="156">
        <v>7</v>
      </c>
      <c r="B9" s="308" t="s">
        <v>624</v>
      </c>
      <c r="C9" s="308" t="s">
        <v>124</v>
      </c>
      <c r="D9" s="308" t="s">
        <v>625</v>
      </c>
      <c r="E9" s="308" t="s">
        <v>626</v>
      </c>
      <c r="F9" s="308" t="s">
        <v>71</v>
      </c>
      <c r="G9" s="220"/>
      <c r="H9" s="220"/>
      <c r="I9" s="220"/>
      <c r="J9" s="220"/>
      <c r="K9" s="220"/>
      <c r="L9" s="220"/>
      <c r="M9" s="220">
        <v>39</v>
      </c>
      <c r="N9" s="220">
        <v>29</v>
      </c>
      <c r="O9" s="198">
        <f>SUM(G9:N9)</f>
        <v>68</v>
      </c>
    </row>
    <row r="10" spans="1:16" s="5" customFormat="1" ht="20.100000000000001" customHeight="1" x14ac:dyDescent="0.2">
      <c r="A10" s="393">
        <v>8</v>
      </c>
      <c r="B10" s="394" t="s">
        <v>627</v>
      </c>
      <c r="C10" s="394" t="s">
        <v>628</v>
      </c>
      <c r="D10" s="394" t="s">
        <v>629</v>
      </c>
      <c r="E10" s="394" t="s">
        <v>630</v>
      </c>
      <c r="F10" s="394" t="s">
        <v>71</v>
      </c>
      <c r="G10" s="456"/>
      <c r="H10" s="456"/>
      <c r="I10" s="456"/>
      <c r="J10" s="456"/>
      <c r="K10" s="456"/>
      <c r="L10" s="456"/>
      <c r="M10" s="456">
        <v>36</v>
      </c>
      <c r="N10" s="456">
        <v>25</v>
      </c>
      <c r="O10" s="395">
        <f>SUM(G10:N10)</f>
        <v>61</v>
      </c>
    </row>
    <row r="11" spans="1:16" s="5" customFormat="1" ht="20.100000000000001" customHeight="1" x14ac:dyDescent="0.2">
      <c r="A11" s="393">
        <v>9</v>
      </c>
      <c r="B11" s="407" t="s">
        <v>67</v>
      </c>
      <c r="C11" s="407" t="s">
        <v>68</v>
      </c>
      <c r="D11" s="407" t="s">
        <v>69</v>
      </c>
      <c r="E11" s="407" t="s">
        <v>70</v>
      </c>
      <c r="F11" s="407" t="s">
        <v>71</v>
      </c>
      <c r="G11" s="396">
        <v>39</v>
      </c>
      <c r="H11" s="457"/>
      <c r="I11" s="457"/>
      <c r="J11" s="395"/>
      <c r="K11" s="395"/>
      <c r="L11" s="395"/>
      <c r="M11" s="395"/>
      <c r="N11" s="395"/>
      <c r="O11" s="395">
        <f t="shared" ref="O11" si="1">SUM(G11:N11)</f>
        <v>39</v>
      </c>
    </row>
    <row r="12" spans="1:16" s="5" customFormat="1" ht="20.100000000000001" customHeight="1" x14ac:dyDescent="0.2">
      <c r="A12" s="393">
        <v>9</v>
      </c>
      <c r="B12" s="394" t="s">
        <v>432</v>
      </c>
      <c r="C12" s="394" t="s">
        <v>433</v>
      </c>
      <c r="D12" s="394" t="s">
        <v>434</v>
      </c>
      <c r="E12" s="394" t="s">
        <v>435</v>
      </c>
      <c r="F12" s="394" t="s">
        <v>436</v>
      </c>
      <c r="G12" s="454"/>
      <c r="H12" s="454"/>
      <c r="I12" s="454"/>
      <c r="J12" s="454"/>
      <c r="K12" s="454"/>
      <c r="L12" s="454"/>
      <c r="M12" s="454"/>
      <c r="N12" s="454">
        <v>39</v>
      </c>
      <c r="O12" s="395">
        <f>SUM(G12:N12)</f>
        <v>39</v>
      </c>
    </row>
    <row r="13" spans="1:16" s="5" customFormat="1" ht="20.100000000000001" customHeight="1" x14ac:dyDescent="0.2">
      <c r="A13" s="393">
        <v>11</v>
      </c>
      <c r="B13" s="407" t="s">
        <v>72</v>
      </c>
      <c r="C13" s="407" t="s">
        <v>73</v>
      </c>
      <c r="D13" s="407" t="s">
        <v>74</v>
      </c>
      <c r="E13" s="407" t="s">
        <v>75</v>
      </c>
      <c r="F13" s="407" t="s">
        <v>71</v>
      </c>
      <c r="G13" s="396">
        <v>36</v>
      </c>
      <c r="H13" s="396"/>
      <c r="I13" s="396"/>
      <c r="J13" s="395"/>
      <c r="K13" s="395"/>
      <c r="L13" s="395"/>
      <c r="M13" s="395"/>
      <c r="N13" s="395"/>
      <c r="O13" s="395">
        <f>SUM(G13:N13)</f>
        <v>36</v>
      </c>
    </row>
    <row r="14" spans="1:16" s="5" customFormat="1" ht="20.100000000000001" customHeight="1" x14ac:dyDescent="0.2">
      <c r="A14" s="393">
        <v>11</v>
      </c>
      <c r="B14" s="394" t="s">
        <v>635</v>
      </c>
      <c r="C14" s="394" t="s">
        <v>636</v>
      </c>
      <c r="D14" s="394" t="s">
        <v>637</v>
      </c>
      <c r="E14" s="394" t="s">
        <v>638</v>
      </c>
      <c r="F14" s="455" t="s">
        <v>639</v>
      </c>
      <c r="G14" s="456"/>
      <c r="H14" s="456"/>
      <c r="I14" s="456"/>
      <c r="J14" s="456"/>
      <c r="K14" s="456"/>
      <c r="L14" s="456"/>
      <c r="M14" s="456"/>
      <c r="N14" s="456">
        <v>36</v>
      </c>
      <c r="O14" s="395">
        <f>SUM(G14:N14)</f>
        <v>36</v>
      </c>
    </row>
    <row r="15" spans="1:16" s="5" customFormat="1" ht="20.100000000000001" customHeight="1" x14ac:dyDescent="0.2">
      <c r="A15" s="393">
        <v>13</v>
      </c>
      <c r="B15" s="394" t="s">
        <v>640</v>
      </c>
      <c r="C15" s="394" t="s">
        <v>641</v>
      </c>
      <c r="D15" s="394" t="s">
        <v>642</v>
      </c>
      <c r="E15" s="394" t="s">
        <v>643</v>
      </c>
      <c r="F15" s="394" t="s">
        <v>639</v>
      </c>
      <c r="G15" s="456"/>
      <c r="H15" s="456"/>
      <c r="I15" s="456"/>
      <c r="J15" s="456"/>
      <c r="K15" s="456"/>
      <c r="L15" s="456"/>
      <c r="M15" s="456"/>
      <c r="N15" s="456">
        <v>33</v>
      </c>
      <c r="O15" s="395">
        <f>SUM(G15:N15)</f>
        <v>33</v>
      </c>
    </row>
    <row r="16" spans="1:16" s="5" customFormat="1" ht="20.100000000000001" customHeight="1" x14ac:dyDescent="0.2">
      <c r="A16" s="393">
        <v>14</v>
      </c>
      <c r="B16" s="394" t="s">
        <v>72</v>
      </c>
      <c r="C16" s="394" t="s">
        <v>73</v>
      </c>
      <c r="D16" s="394" t="s">
        <v>69</v>
      </c>
      <c r="E16" s="394" t="s">
        <v>70</v>
      </c>
      <c r="F16" s="394" t="s">
        <v>71</v>
      </c>
      <c r="G16" s="456"/>
      <c r="H16" s="456"/>
      <c r="I16" s="456"/>
      <c r="J16" s="456"/>
      <c r="K16" s="456"/>
      <c r="L16" s="456"/>
      <c r="M16" s="456"/>
      <c r="N16" s="456">
        <v>27</v>
      </c>
      <c r="O16" s="395">
        <f>SUM(G16:N16)</f>
        <v>27</v>
      </c>
    </row>
    <row r="17" spans="1:18" s="5" customFormat="1" ht="20.100000000000001" customHeight="1" x14ac:dyDescent="0.25">
      <c r="A17" s="406"/>
      <c r="B17" s="423"/>
      <c r="C17" s="423"/>
      <c r="D17" s="423"/>
      <c r="E17" s="423"/>
      <c r="F17" s="423"/>
      <c r="G17" s="423"/>
      <c r="H17" s="423"/>
      <c r="I17" s="423"/>
      <c r="J17" s="423"/>
      <c r="K17" s="423"/>
      <c r="L17" s="423"/>
      <c r="M17" s="423"/>
      <c r="N17" s="423"/>
      <c r="O17" s="423"/>
    </row>
    <row r="18" spans="1:18" s="5" customFormat="1" ht="20.100000000000001" customHeight="1" x14ac:dyDescent="0.25">
      <c r="A18" s="406"/>
      <c r="B18" s="394"/>
      <c r="C18" s="394"/>
      <c r="D18" s="394"/>
      <c r="E18" s="394"/>
      <c r="F18" s="394"/>
      <c r="G18" s="423"/>
      <c r="H18" s="423"/>
      <c r="I18" s="423"/>
      <c r="J18" s="423"/>
      <c r="K18" s="423"/>
      <c r="L18" s="423"/>
      <c r="M18" s="423"/>
      <c r="N18" s="423"/>
      <c r="O18" s="423"/>
    </row>
    <row r="19" spans="1:18" s="5" customFormat="1" ht="20.100000000000001" customHeight="1" x14ac:dyDescent="0.2">
      <c r="A19" s="65"/>
      <c r="B19" s="31" t="s">
        <v>27</v>
      </c>
      <c r="C19" s="48"/>
      <c r="D19" s="569" t="s">
        <v>16</v>
      </c>
      <c r="E19" s="569"/>
      <c r="F19" s="569"/>
      <c r="G19" s="49"/>
      <c r="H19" s="49"/>
      <c r="I19" s="49"/>
      <c r="J19" s="48"/>
      <c r="K19" s="48"/>
      <c r="L19" s="48"/>
      <c r="M19" s="48"/>
      <c r="N19" s="48"/>
      <c r="O19" s="52"/>
    </row>
    <row r="20" spans="1:18" s="5" customFormat="1" ht="24.75" customHeight="1" x14ac:dyDescent="0.2">
      <c r="A20" s="37" t="s">
        <v>40</v>
      </c>
      <c r="B20" s="38" t="s">
        <v>4</v>
      </c>
      <c r="C20" s="38" t="s">
        <v>5</v>
      </c>
      <c r="D20" s="38" t="s">
        <v>1</v>
      </c>
      <c r="E20" s="38" t="s">
        <v>2</v>
      </c>
      <c r="F20" s="47" t="s">
        <v>3</v>
      </c>
      <c r="G20" s="56" t="s">
        <v>41</v>
      </c>
      <c r="H20" s="57" t="s">
        <v>42</v>
      </c>
      <c r="I20" s="57" t="s">
        <v>43</v>
      </c>
      <c r="J20" s="57"/>
      <c r="K20" s="121" t="s">
        <v>44</v>
      </c>
      <c r="L20" s="57" t="s">
        <v>45</v>
      </c>
      <c r="M20" s="57" t="s">
        <v>46</v>
      </c>
      <c r="N20" s="57" t="s">
        <v>47</v>
      </c>
      <c r="O20" s="58" t="s">
        <v>11</v>
      </c>
      <c r="R20" s="5" t="s">
        <v>12</v>
      </c>
    </row>
    <row r="21" spans="1:18" s="5" customFormat="1" ht="20.100000000000001" customHeight="1" x14ac:dyDescent="0.2">
      <c r="A21" s="397">
        <v>1</v>
      </c>
      <c r="B21" s="427" t="s">
        <v>87</v>
      </c>
      <c r="C21" s="428" t="s">
        <v>88</v>
      </c>
      <c r="D21" s="412" t="s">
        <v>89</v>
      </c>
      <c r="E21" s="428" t="s">
        <v>90</v>
      </c>
      <c r="F21" s="412" t="s">
        <v>91</v>
      </c>
      <c r="G21" s="411">
        <v>42</v>
      </c>
      <c r="H21" s="411">
        <v>55</v>
      </c>
      <c r="I21" s="411">
        <v>55</v>
      </c>
      <c r="J21" s="401"/>
      <c r="K21" s="413">
        <v>55</v>
      </c>
      <c r="L21" s="401">
        <v>50</v>
      </c>
      <c r="M21" s="401">
        <v>50</v>
      </c>
      <c r="N21" s="401">
        <v>55</v>
      </c>
      <c r="O21" s="401">
        <f>SUM(G21:N21)-G21-L21-M21</f>
        <v>220</v>
      </c>
      <c r="P21" s="105"/>
    </row>
    <row r="22" spans="1:18" s="5" customFormat="1" ht="20.100000000000001" customHeight="1" x14ac:dyDescent="0.2">
      <c r="A22" s="397">
        <v>2</v>
      </c>
      <c r="B22" s="422" t="s">
        <v>80</v>
      </c>
      <c r="C22" s="422" t="s">
        <v>81</v>
      </c>
      <c r="D22" s="422" t="s">
        <v>82</v>
      </c>
      <c r="E22" s="410" t="s">
        <v>83</v>
      </c>
      <c r="F22" s="410" t="s">
        <v>66</v>
      </c>
      <c r="G22" s="411">
        <v>50</v>
      </c>
      <c r="H22" s="411">
        <v>50</v>
      </c>
      <c r="I22" s="411">
        <v>50</v>
      </c>
      <c r="J22" s="401"/>
      <c r="K22" s="413">
        <v>50</v>
      </c>
      <c r="L22" s="401">
        <v>55</v>
      </c>
      <c r="M22" s="401">
        <v>55</v>
      </c>
      <c r="N22" s="401">
        <v>46</v>
      </c>
      <c r="O22" s="401">
        <f>SUM(G22:N22)-G22-H22-N22</f>
        <v>210</v>
      </c>
      <c r="P22" s="105"/>
    </row>
    <row r="23" spans="1:18" s="4" customFormat="1" ht="17.25" customHeight="1" x14ac:dyDescent="0.2">
      <c r="A23" s="397">
        <v>3</v>
      </c>
      <c r="B23" s="461" t="s">
        <v>576</v>
      </c>
      <c r="C23" s="461" t="s">
        <v>577</v>
      </c>
      <c r="D23" s="461" t="s">
        <v>578</v>
      </c>
      <c r="E23" s="461" t="s">
        <v>579</v>
      </c>
      <c r="F23" s="461" t="s">
        <v>66</v>
      </c>
      <c r="G23" s="462"/>
      <c r="H23" s="462"/>
      <c r="I23" s="463">
        <v>42</v>
      </c>
      <c r="J23" s="463"/>
      <c r="K23" s="463">
        <v>46</v>
      </c>
      <c r="L23" s="463">
        <v>42</v>
      </c>
      <c r="M23" s="463">
        <v>46</v>
      </c>
      <c r="N23" s="463"/>
      <c r="O23" s="464">
        <f>SUM(G23:N23)</f>
        <v>176</v>
      </c>
      <c r="P23" s="228"/>
    </row>
    <row r="24" spans="1:18" s="5" customFormat="1" ht="20.100000000000001" customHeight="1" x14ac:dyDescent="0.2">
      <c r="A24" s="156">
        <v>4</v>
      </c>
      <c r="B24" s="277" t="s">
        <v>106</v>
      </c>
      <c r="C24" s="277" t="s">
        <v>107</v>
      </c>
      <c r="D24" s="277" t="s">
        <v>108</v>
      </c>
      <c r="E24" s="277" t="s">
        <v>109</v>
      </c>
      <c r="F24" s="277" t="s">
        <v>66</v>
      </c>
      <c r="G24" s="92">
        <v>33</v>
      </c>
      <c r="H24" s="92">
        <v>42</v>
      </c>
      <c r="I24" s="112"/>
      <c r="J24" s="92"/>
      <c r="K24" s="92">
        <v>42</v>
      </c>
      <c r="L24" s="92">
        <v>46</v>
      </c>
      <c r="M24" s="92"/>
      <c r="N24" s="92">
        <v>36</v>
      </c>
      <c r="O24" s="78">
        <f>SUM(G24:N24)-G24</f>
        <v>166</v>
      </c>
      <c r="P24" s="105"/>
    </row>
    <row r="25" spans="1:18" s="5" customFormat="1" ht="20.100000000000001" customHeight="1" x14ac:dyDescent="0.2">
      <c r="A25" s="156">
        <v>5</v>
      </c>
      <c r="B25" s="283" t="s">
        <v>110</v>
      </c>
      <c r="C25" s="283" t="s">
        <v>111</v>
      </c>
      <c r="D25" s="283" t="s">
        <v>112</v>
      </c>
      <c r="E25" s="283" t="s">
        <v>113</v>
      </c>
      <c r="F25" s="278" t="s">
        <v>428</v>
      </c>
      <c r="G25" s="92">
        <v>31</v>
      </c>
      <c r="H25" s="92">
        <v>39</v>
      </c>
      <c r="I25" s="112">
        <v>39</v>
      </c>
      <c r="J25" s="92"/>
      <c r="K25" s="92">
        <v>39</v>
      </c>
      <c r="L25" s="92">
        <v>39</v>
      </c>
      <c r="M25" s="92">
        <v>42</v>
      </c>
      <c r="N25" s="92"/>
      <c r="O25" s="78">
        <f>SUM(G25:N25)-G25-H25</f>
        <v>159</v>
      </c>
      <c r="P25" s="105"/>
    </row>
    <row r="26" spans="1:18" s="5" customFormat="1" ht="20.100000000000001" customHeight="1" x14ac:dyDescent="0.2">
      <c r="A26" s="156">
        <v>6</v>
      </c>
      <c r="B26" s="290" t="s">
        <v>123</v>
      </c>
      <c r="C26" s="290" t="s">
        <v>124</v>
      </c>
      <c r="D26" s="289" t="s">
        <v>606</v>
      </c>
      <c r="E26" s="289" t="s">
        <v>600</v>
      </c>
      <c r="F26" s="289" t="s">
        <v>71</v>
      </c>
      <c r="G26" s="198"/>
      <c r="H26" s="198"/>
      <c r="I26" s="207"/>
      <c r="J26" s="198"/>
      <c r="K26" s="198">
        <v>36</v>
      </c>
      <c r="L26" s="198">
        <v>36</v>
      </c>
      <c r="M26" s="198">
        <v>39</v>
      </c>
      <c r="N26" s="198">
        <v>31</v>
      </c>
      <c r="O26" s="78">
        <f>SUM(G26:N26)-G26-H26</f>
        <v>142</v>
      </c>
      <c r="P26" s="105"/>
    </row>
    <row r="27" spans="1:18" s="5" customFormat="1" ht="20.100000000000001" customHeight="1" x14ac:dyDescent="0.2">
      <c r="A27" s="156">
        <v>7</v>
      </c>
      <c r="B27" s="289" t="s">
        <v>127</v>
      </c>
      <c r="C27" s="289" t="s">
        <v>128</v>
      </c>
      <c r="D27" s="289" t="s">
        <v>129</v>
      </c>
      <c r="E27" s="289" t="s">
        <v>130</v>
      </c>
      <c r="F27" s="289" t="s">
        <v>71</v>
      </c>
      <c r="G27" s="198">
        <v>27</v>
      </c>
      <c r="H27" s="198"/>
      <c r="I27" s="207"/>
      <c r="J27" s="198"/>
      <c r="K27" s="198">
        <v>31</v>
      </c>
      <c r="L27" s="198">
        <v>33</v>
      </c>
      <c r="M27" s="198"/>
      <c r="N27" s="198">
        <v>33</v>
      </c>
      <c r="O27" s="202">
        <f t="shared" ref="O27:O28" si="2">SUM(G27:N27)</f>
        <v>124</v>
      </c>
      <c r="P27" s="105"/>
    </row>
    <row r="28" spans="1:18" ht="19.5" customHeight="1" x14ac:dyDescent="0.2">
      <c r="A28" s="156">
        <v>8</v>
      </c>
      <c r="B28" s="277" t="s">
        <v>119</v>
      </c>
      <c r="C28" s="277" t="s">
        <v>120</v>
      </c>
      <c r="D28" s="277" t="s">
        <v>121</v>
      </c>
      <c r="E28" s="277" t="s">
        <v>122</v>
      </c>
      <c r="F28" s="277" t="s">
        <v>71</v>
      </c>
      <c r="G28" s="79">
        <v>27</v>
      </c>
      <c r="H28" s="79"/>
      <c r="I28" s="79"/>
      <c r="J28" s="78"/>
      <c r="K28" s="92">
        <v>29</v>
      </c>
      <c r="L28" s="78">
        <v>31</v>
      </c>
      <c r="M28" s="78"/>
      <c r="N28" s="78">
        <v>29</v>
      </c>
      <c r="O28" s="78">
        <f t="shared" si="2"/>
        <v>116</v>
      </c>
      <c r="P28" s="228"/>
    </row>
    <row r="29" spans="1:18" s="9" customFormat="1" ht="21.75" customHeight="1" x14ac:dyDescent="0.2">
      <c r="A29" s="156">
        <v>9</v>
      </c>
      <c r="B29" s="368" t="s">
        <v>84</v>
      </c>
      <c r="C29" s="368" t="s">
        <v>85</v>
      </c>
      <c r="D29" s="368" t="s">
        <v>86</v>
      </c>
      <c r="E29" s="368" t="s">
        <v>79</v>
      </c>
      <c r="F29" s="368" t="s">
        <v>53</v>
      </c>
      <c r="G29" s="188">
        <v>46</v>
      </c>
      <c r="H29" s="188"/>
      <c r="I29" s="188"/>
      <c r="J29" s="188"/>
      <c r="K29" s="188"/>
      <c r="L29" s="188"/>
      <c r="M29" s="188"/>
      <c r="N29" s="188">
        <v>50</v>
      </c>
      <c r="O29" s="188">
        <f>SUM(G29:N29)</f>
        <v>96</v>
      </c>
      <c r="P29" s="229"/>
    </row>
    <row r="30" spans="1:18" s="9" customFormat="1" ht="21.75" customHeight="1" x14ac:dyDescent="0.2">
      <c r="A30" s="156">
        <v>10</v>
      </c>
      <c r="B30" s="278" t="s">
        <v>92</v>
      </c>
      <c r="C30" s="278" t="s">
        <v>93</v>
      </c>
      <c r="D30" s="278" t="s">
        <v>94</v>
      </c>
      <c r="E30" s="278" t="s">
        <v>95</v>
      </c>
      <c r="F30" s="278" t="s">
        <v>53</v>
      </c>
      <c r="G30" s="104">
        <v>39</v>
      </c>
      <c r="H30" s="104"/>
      <c r="I30" s="104">
        <v>46</v>
      </c>
      <c r="J30" s="227"/>
      <c r="K30" s="227"/>
      <c r="L30" s="227"/>
      <c r="M30" s="227"/>
      <c r="N30" s="227"/>
      <c r="O30" s="198">
        <f>SUM(G30:N30)</f>
        <v>85</v>
      </c>
      <c r="P30" s="229"/>
    </row>
    <row r="31" spans="1:18" s="9" customFormat="1" ht="21.75" customHeight="1" x14ac:dyDescent="0.2">
      <c r="A31" s="156">
        <v>11</v>
      </c>
      <c r="B31" s="278" t="s">
        <v>96</v>
      </c>
      <c r="C31" s="278" t="s">
        <v>97</v>
      </c>
      <c r="D31" s="278" t="s">
        <v>98</v>
      </c>
      <c r="E31" s="278" t="s">
        <v>99</v>
      </c>
      <c r="F31" s="278" t="s">
        <v>100</v>
      </c>
      <c r="G31" s="79">
        <v>36</v>
      </c>
      <c r="H31" s="79">
        <v>46</v>
      </c>
      <c r="I31" s="79"/>
      <c r="J31" s="78"/>
      <c r="K31" s="92"/>
      <c r="L31" s="78"/>
      <c r="M31" s="78"/>
      <c r="N31" s="78"/>
      <c r="O31" s="78">
        <f>SUM(G31:N31)</f>
        <v>82</v>
      </c>
      <c r="P31" s="229"/>
    </row>
    <row r="32" spans="1:18" s="9" customFormat="1" ht="21.75" customHeight="1" x14ac:dyDescent="0.2">
      <c r="A32" s="156">
        <v>12</v>
      </c>
      <c r="B32" s="289" t="s">
        <v>441</v>
      </c>
      <c r="C32" s="289" t="s">
        <v>442</v>
      </c>
      <c r="D32" s="289" t="s">
        <v>599</v>
      </c>
      <c r="E32" s="289" t="s">
        <v>184</v>
      </c>
      <c r="F32" s="289" t="s">
        <v>66</v>
      </c>
      <c r="G32" s="198"/>
      <c r="H32" s="198"/>
      <c r="I32" s="207"/>
      <c r="J32" s="198"/>
      <c r="K32" s="198">
        <v>36</v>
      </c>
      <c r="L32" s="198"/>
      <c r="M32" s="198">
        <v>36</v>
      </c>
      <c r="N32" s="198"/>
      <c r="O32" s="202">
        <f>SUM(G32:N32)</f>
        <v>72</v>
      </c>
      <c r="P32" s="229"/>
    </row>
    <row r="33" spans="1:19" s="9" customFormat="1" ht="21.75" customHeight="1" x14ac:dyDescent="0.2">
      <c r="A33" s="156">
        <v>13</v>
      </c>
      <c r="B33" s="368" t="s">
        <v>76</v>
      </c>
      <c r="C33" s="368" t="s">
        <v>77</v>
      </c>
      <c r="D33" s="368" t="s">
        <v>78</v>
      </c>
      <c r="E33" s="368" t="s">
        <v>79</v>
      </c>
      <c r="F33" s="368" t="s">
        <v>53</v>
      </c>
      <c r="G33" s="188">
        <v>55</v>
      </c>
      <c r="H33" s="188"/>
      <c r="I33" s="188"/>
      <c r="J33" s="188"/>
      <c r="K33" s="188"/>
      <c r="L33" s="188"/>
      <c r="M33" s="188"/>
      <c r="N33" s="188"/>
      <c r="O33" s="188">
        <f t="shared" ref="O33" si="3">SUM(G33:N33)</f>
        <v>55</v>
      </c>
      <c r="P33" s="229"/>
    </row>
    <row r="34" spans="1:19" s="9" customFormat="1" ht="21.75" customHeight="1" x14ac:dyDescent="0.2">
      <c r="A34" s="156">
        <v>14</v>
      </c>
      <c r="B34" s="386" t="s">
        <v>646</v>
      </c>
      <c r="C34" s="386" t="s">
        <v>429</v>
      </c>
      <c r="D34" s="386" t="s">
        <v>182</v>
      </c>
      <c r="E34" s="386" t="s">
        <v>632</v>
      </c>
      <c r="F34" s="386" t="s">
        <v>53</v>
      </c>
      <c r="G34" s="387"/>
      <c r="H34" s="387"/>
      <c r="I34" s="387"/>
      <c r="J34" s="387"/>
      <c r="K34" s="387"/>
      <c r="L34" s="387"/>
      <c r="M34" s="387"/>
      <c r="N34" s="458">
        <v>39</v>
      </c>
      <c r="O34" s="261">
        <f>SUM(G34:N34)</f>
        <v>39</v>
      </c>
      <c r="P34" s="229"/>
    </row>
    <row r="35" spans="1:19" s="9" customFormat="1" ht="21.75" customHeight="1" x14ac:dyDescent="0.2">
      <c r="A35" s="156">
        <v>15</v>
      </c>
      <c r="B35" s="407" t="s">
        <v>644</v>
      </c>
      <c r="C35" s="407" t="s">
        <v>645</v>
      </c>
      <c r="D35" s="407" t="s">
        <v>559</v>
      </c>
      <c r="E35" s="407" t="s">
        <v>431</v>
      </c>
      <c r="F35" s="407" t="s">
        <v>71</v>
      </c>
      <c r="G35" s="216"/>
      <c r="H35" s="216"/>
      <c r="I35" s="216"/>
      <c r="J35" s="216"/>
      <c r="K35" s="216"/>
      <c r="L35" s="216"/>
      <c r="M35" s="216"/>
      <c r="N35" s="459">
        <v>36</v>
      </c>
      <c r="O35" s="261">
        <f>SUM(G35:N35)</f>
        <v>36</v>
      </c>
      <c r="P35" s="229"/>
    </row>
    <row r="36" spans="1:19" s="9" customFormat="1" ht="21.75" customHeight="1" x14ac:dyDescent="0.2">
      <c r="A36" s="156">
        <v>15</v>
      </c>
      <c r="B36" s="385" t="s">
        <v>580</v>
      </c>
      <c r="C36" s="385" t="s">
        <v>581</v>
      </c>
      <c r="D36" s="385" t="s">
        <v>582</v>
      </c>
      <c r="E36" s="385" t="s">
        <v>583</v>
      </c>
      <c r="F36" s="385" t="s">
        <v>530</v>
      </c>
      <c r="G36" s="230"/>
      <c r="H36" s="230"/>
      <c r="I36" s="207">
        <v>36</v>
      </c>
      <c r="J36" s="207"/>
      <c r="K36" s="207"/>
      <c r="L36" s="207"/>
      <c r="M36" s="207"/>
      <c r="N36" s="207"/>
      <c r="O36" s="187">
        <f>SUM(G36:N36)</f>
        <v>36</v>
      </c>
      <c r="P36" s="229"/>
    </row>
    <row r="37" spans="1:19" s="9" customFormat="1" ht="21.75" customHeight="1" x14ac:dyDescent="0.2">
      <c r="A37" s="156">
        <v>17</v>
      </c>
      <c r="B37" s="285" t="s">
        <v>114</v>
      </c>
      <c r="C37" s="285" t="s">
        <v>115</v>
      </c>
      <c r="D37" s="285" t="s">
        <v>116</v>
      </c>
      <c r="E37" s="285" t="s">
        <v>117</v>
      </c>
      <c r="F37" s="285" t="s">
        <v>118</v>
      </c>
      <c r="G37" s="260">
        <v>29</v>
      </c>
      <c r="H37" s="260"/>
      <c r="I37" s="260"/>
      <c r="J37" s="260"/>
      <c r="K37" s="260"/>
      <c r="L37" s="260"/>
      <c r="M37" s="260"/>
      <c r="N37" s="260"/>
      <c r="O37" s="260">
        <f>SUM(G37:N37)</f>
        <v>29</v>
      </c>
      <c r="P37" s="229"/>
    </row>
    <row r="38" spans="1:19" ht="19.5" customHeight="1" x14ac:dyDescent="0.2">
      <c r="A38" s="156">
        <v>18</v>
      </c>
      <c r="B38" s="287" t="s">
        <v>123</v>
      </c>
      <c r="C38" s="287" t="s">
        <v>124</v>
      </c>
      <c r="D38" s="287" t="s">
        <v>125</v>
      </c>
      <c r="E38" s="287" t="s">
        <v>126</v>
      </c>
      <c r="F38" s="287" t="s">
        <v>71</v>
      </c>
      <c r="G38" s="261">
        <v>27</v>
      </c>
      <c r="H38" s="261"/>
      <c r="I38" s="261"/>
      <c r="J38" s="261"/>
      <c r="K38" s="261"/>
      <c r="L38" s="261"/>
      <c r="M38" s="261"/>
      <c r="N38" s="261"/>
      <c r="O38" s="261">
        <f>SUM(G38:N38)</f>
        <v>27</v>
      </c>
    </row>
    <row r="39" spans="1:19" ht="19.5" customHeight="1" x14ac:dyDescent="0.2">
      <c r="A39" s="393"/>
      <c r="B39" s="405"/>
      <c r="C39" s="405"/>
      <c r="D39" s="405"/>
      <c r="E39" s="405"/>
      <c r="F39" s="405"/>
      <c r="G39" s="405"/>
      <c r="H39" s="405"/>
      <c r="I39" s="405"/>
      <c r="J39" s="405"/>
      <c r="K39" s="405"/>
      <c r="L39" s="405"/>
      <c r="M39" s="405"/>
      <c r="N39" s="405"/>
      <c r="O39" s="405"/>
    </row>
    <row r="40" spans="1:19" ht="19.5" customHeight="1" x14ac:dyDescent="0.2">
      <c r="A40" s="393"/>
      <c r="B40" s="407"/>
      <c r="C40" s="407"/>
      <c r="D40" s="407"/>
      <c r="E40" s="407"/>
      <c r="F40" s="407"/>
      <c r="G40" s="405"/>
      <c r="H40" s="405"/>
      <c r="I40" s="405"/>
      <c r="J40" s="405"/>
      <c r="K40" s="405"/>
      <c r="L40" s="405"/>
      <c r="M40" s="405"/>
      <c r="N40" s="460"/>
      <c r="O40" s="395"/>
    </row>
    <row r="41" spans="1:19" ht="19.5" customHeight="1" x14ac:dyDescent="0.2">
      <c r="A41" s="193"/>
      <c r="B41" s="31" t="s">
        <v>28</v>
      </c>
      <c r="C41" s="48"/>
      <c r="D41" s="570" t="s">
        <v>16</v>
      </c>
      <c r="E41" s="570"/>
      <c r="F41" s="570"/>
      <c r="G41" s="49"/>
      <c r="H41" s="49"/>
      <c r="I41" s="49"/>
      <c r="J41" s="48"/>
      <c r="K41" s="48"/>
      <c r="L41" s="48"/>
      <c r="M41" s="48"/>
      <c r="N41" s="48"/>
      <c r="O41" s="108"/>
    </row>
    <row r="42" spans="1:19" ht="27.75" customHeight="1" x14ac:dyDescent="0.2">
      <c r="A42" s="37" t="s">
        <v>40</v>
      </c>
      <c r="B42" s="55" t="s">
        <v>4</v>
      </c>
      <c r="C42" s="38" t="s">
        <v>5</v>
      </c>
      <c r="D42" s="38" t="s">
        <v>1</v>
      </c>
      <c r="E42" s="38" t="s">
        <v>2</v>
      </c>
      <c r="F42" s="47" t="s">
        <v>3</v>
      </c>
      <c r="G42" s="56" t="s">
        <v>41</v>
      </c>
      <c r="H42" s="57" t="s">
        <v>42</v>
      </c>
      <c r="I42" s="57" t="s">
        <v>43</v>
      </c>
      <c r="J42" s="57"/>
      <c r="K42" s="121" t="s">
        <v>44</v>
      </c>
      <c r="L42" s="57" t="s">
        <v>45</v>
      </c>
      <c r="M42" s="57" t="s">
        <v>46</v>
      </c>
      <c r="N42" s="57" t="s">
        <v>47</v>
      </c>
      <c r="O42" s="118" t="s">
        <v>11</v>
      </c>
      <c r="P42" s="115"/>
      <c r="Q42" s="115"/>
      <c r="R42" s="115"/>
      <c r="S42" s="116"/>
    </row>
    <row r="43" spans="1:19" ht="19.5" customHeight="1" x14ac:dyDescent="0.2">
      <c r="A43" s="397">
        <v>1</v>
      </c>
      <c r="B43" s="412" t="s">
        <v>134</v>
      </c>
      <c r="C43" s="412" t="s">
        <v>135</v>
      </c>
      <c r="D43" s="412" t="s">
        <v>136</v>
      </c>
      <c r="E43" s="412" t="s">
        <v>137</v>
      </c>
      <c r="F43" s="412" t="s">
        <v>66</v>
      </c>
      <c r="G43" s="411">
        <v>50</v>
      </c>
      <c r="H43" s="411">
        <v>55</v>
      </c>
      <c r="I43" s="411">
        <v>55</v>
      </c>
      <c r="J43" s="411"/>
      <c r="K43" s="413">
        <v>55</v>
      </c>
      <c r="L43" s="425">
        <v>50</v>
      </c>
      <c r="M43" s="425">
        <v>55</v>
      </c>
      <c r="N43" s="445"/>
      <c r="O43" s="401">
        <f>SUM(G43:N43)-G43-L43</f>
        <v>220</v>
      </c>
      <c r="P43" s="110"/>
      <c r="Q43" s="110"/>
      <c r="R43" s="110"/>
      <c r="S43" s="110"/>
    </row>
    <row r="44" spans="1:19" ht="19.5" customHeight="1" x14ac:dyDescent="0.2">
      <c r="A44" s="446">
        <v>2</v>
      </c>
      <c r="B44" s="412" t="s">
        <v>127</v>
      </c>
      <c r="C44" s="412" t="s">
        <v>138</v>
      </c>
      <c r="D44" s="412" t="s">
        <v>139</v>
      </c>
      <c r="E44" s="412" t="s">
        <v>140</v>
      </c>
      <c r="F44" s="412" t="s">
        <v>141</v>
      </c>
      <c r="G44" s="411">
        <v>46</v>
      </c>
      <c r="H44" s="411">
        <v>46</v>
      </c>
      <c r="I44" s="411">
        <v>46</v>
      </c>
      <c r="J44" s="411"/>
      <c r="K44" s="413">
        <v>50</v>
      </c>
      <c r="L44" s="425">
        <v>55</v>
      </c>
      <c r="M44" s="425">
        <v>46</v>
      </c>
      <c r="N44" s="445">
        <v>46</v>
      </c>
      <c r="O44" s="401">
        <f>SUM(G44:N44)-G44-H44-I44</f>
        <v>197</v>
      </c>
      <c r="P44" s="110"/>
      <c r="Q44" s="110"/>
      <c r="R44" s="110"/>
      <c r="S44" s="110"/>
    </row>
    <row r="45" spans="1:19" ht="19.5" customHeight="1" x14ac:dyDescent="0.2">
      <c r="A45" s="446">
        <v>3</v>
      </c>
      <c r="B45" s="447" t="s">
        <v>149</v>
      </c>
      <c r="C45" s="447" t="s">
        <v>150</v>
      </c>
      <c r="D45" s="412" t="s">
        <v>151</v>
      </c>
      <c r="E45" s="412" t="s">
        <v>152</v>
      </c>
      <c r="F45" s="412" t="s">
        <v>71</v>
      </c>
      <c r="G45" s="413">
        <v>36</v>
      </c>
      <c r="H45" s="413">
        <v>50</v>
      </c>
      <c r="I45" s="413">
        <v>50</v>
      </c>
      <c r="J45" s="413"/>
      <c r="K45" s="413">
        <v>46</v>
      </c>
      <c r="L45" s="426">
        <v>46</v>
      </c>
      <c r="M45" s="426">
        <v>42</v>
      </c>
      <c r="N45" s="445">
        <v>50</v>
      </c>
      <c r="O45" s="401">
        <f>SUM(G45:N45)-G45-M45-K45</f>
        <v>196</v>
      </c>
      <c r="P45" s="120"/>
    </row>
    <row r="46" spans="1:19" ht="19.5" customHeight="1" x14ac:dyDescent="0.2">
      <c r="A46" s="156">
        <v>4</v>
      </c>
      <c r="B46" s="368" t="s">
        <v>454</v>
      </c>
      <c r="C46" s="368" t="s">
        <v>233</v>
      </c>
      <c r="D46" s="368" t="s">
        <v>455</v>
      </c>
      <c r="E46" s="368" t="s">
        <v>456</v>
      </c>
      <c r="F46" s="368" t="s">
        <v>157</v>
      </c>
      <c r="G46" s="188"/>
      <c r="H46" s="188">
        <v>39</v>
      </c>
      <c r="I46" s="188">
        <v>39</v>
      </c>
      <c r="J46" s="188"/>
      <c r="K46" s="188">
        <v>42</v>
      </c>
      <c r="L46" s="192">
        <v>42</v>
      </c>
      <c r="M46" s="192"/>
      <c r="N46" s="192">
        <v>42</v>
      </c>
      <c r="O46" s="78">
        <f>SUM(G46:N46)-H46</f>
        <v>165</v>
      </c>
      <c r="P46" s="120"/>
    </row>
    <row r="47" spans="1:19" ht="19.5" customHeight="1" x14ac:dyDescent="0.2">
      <c r="A47" s="164">
        <v>5</v>
      </c>
      <c r="B47" s="277" t="s">
        <v>146</v>
      </c>
      <c r="C47" s="277" t="s">
        <v>147</v>
      </c>
      <c r="D47" s="277" t="s">
        <v>148</v>
      </c>
      <c r="E47" s="277" t="s">
        <v>138</v>
      </c>
      <c r="F47" s="277" t="s">
        <v>141</v>
      </c>
      <c r="G47" s="92">
        <v>39</v>
      </c>
      <c r="H47" s="92">
        <v>42</v>
      </c>
      <c r="I47" s="92">
        <v>42</v>
      </c>
      <c r="J47" s="92"/>
      <c r="K47" s="92"/>
      <c r="L47" s="113">
        <v>36</v>
      </c>
      <c r="M47" s="113"/>
      <c r="N47" s="390">
        <v>36</v>
      </c>
      <c r="O47" s="78">
        <f>SUM(G47:N47)-L47</f>
        <v>159</v>
      </c>
      <c r="P47" s="120"/>
    </row>
    <row r="48" spans="1:19" ht="19.5" customHeight="1" x14ac:dyDescent="0.2">
      <c r="A48" s="164">
        <v>6</v>
      </c>
      <c r="B48" s="277" t="s">
        <v>610</v>
      </c>
      <c r="C48" s="277" t="s">
        <v>611</v>
      </c>
      <c r="D48" s="277" t="s">
        <v>612</v>
      </c>
      <c r="E48" s="277" t="s">
        <v>613</v>
      </c>
      <c r="F48" s="277" t="s">
        <v>91</v>
      </c>
      <c r="G48" s="198"/>
      <c r="H48" s="198"/>
      <c r="I48" s="198"/>
      <c r="J48" s="198"/>
      <c r="K48" s="198"/>
      <c r="L48" s="208">
        <v>39</v>
      </c>
      <c r="M48" s="208">
        <v>50</v>
      </c>
      <c r="N48" s="208">
        <v>55</v>
      </c>
      <c r="O48" s="188">
        <f>SUM(G48:N48)</f>
        <v>144</v>
      </c>
      <c r="P48" s="120"/>
    </row>
    <row r="49" spans="1:21" ht="19.5" customHeight="1" x14ac:dyDescent="0.2">
      <c r="A49" s="156">
        <v>7</v>
      </c>
      <c r="B49" s="278" t="s">
        <v>162</v>
      </c>
      <c r="C49" s="278" t="s">
        <v>163</v>
      </c>
      <c r="D49" s="278" t="s">
        <v>164</v>
      </c>
      <c r="E49" s="278" t="s">
        <v>165</v>
      </c>
      <c r="F49" s="278" t="s">
        <v>66</v>
      </c>
      <c r="G49" s="77">
        <v>31</v>
      </c>
      <c r="H49" s="77"/>
      <c r="I49" s="77"/>
      <c r="J49" s="78"/>
      <c r="K49" s="92">
        <v>36</v>
      </c>
      <c r="L49" s="78">
        <v>33</v>
      </c>
      <c r="M49" s="78"/>
      <c r="N49" s="114">
        <v>39</v>
      </c>
      <c r="O49" s="78">
        <f>SUM(G49:N49)</f>
        <v>139</v>
      </c>
      <c r="P49" s="120"/>
    </row>
    <row r="50" spans="1:21" ht="19.5" customHeight="1" x14ac:dyDescent="0.2">
      <c r="A50" s="164">
        <v>8</v>
      </c>
      <c r="B50" s="278" t="s">
        <v>172</v>
      </c>
      <c r="C50" s="278" t="s">
        <v>173</v>
      </c>
      <c r="D50" s="278" t="s">
        <v>174</v>
      </c>
      <c r="E50" s="278" t="s">
        <v>175</v>
      </c>
      <c r="F50" s="278" t="s">
        <v>176</v>
      </c>
      <c r="G50" s="92">
        <v>25</v>
      </c>
      <c r="H50" s="92"/>
      <c r="I50" s="92">
        <v>33</v>
      </c>
      <c r="J50" s="92"/>
      <c r="K50" s="92"/>
      <c r="L50" s="113">
        <v>31</v>
      </c>
      <c r="M50" s="113">
        <v>36</v>
      </c>
      <c r="N50" s="113">
        <v>31</v>
      </c>
      <c r="O50" s="78">
        <f>SUM(G50:N50)-G50</f>
        <v>131</v>
      </c>
      <c r="P50" s="120"/>
    </row>
    <row r="51" spans="1:21" ht="19.5" customHeight="1" x14ac:dyDescent="0.2">
      <c r="A51" s="164">
        <v>9</v>
      </c>
      <c r="B51" s="277" t="s">
        <v>76</v>
      </c>
      <c r="C51" s="277" t="s">
        <v>170</v>
      </c>
      <c r="D51" s="277" t="s">
        <v>144</v>
      </c>
      <c r="E51" s="277" t="s">
        <v>171</v>
      </c>
      <c r="F51" s="277" t="s">
        <v>100</v>
      </c>
      <c r="G51" s="92">
        <v>27</v>
      </c>
      <c r="H51" s="92"/>
      <c r="I51" s="92">
        <v>31</v>
      </c>
      <c r="J51" s="92"/>
      <c r="K51" s="92"/>
      <c r="L51" s="113">
        <v>29</v>
      </c>
      <c r="M51" s="113"/>
      <c r="N51" s="113">
        <v>33</v>
      </c>
      <c r="O51" s="78">
        <f t="shared" ref="O51:O59" si="4">SUM(G51:N51)</f>
        <v>120</v>
      </c>
      <c r="P51" s="120"/>
    </row>
    <row r="52" spans="1:21" ht="19.5" customHeight="1" x14ac:dyDescent="0.2">
      <c r="A52" s="156">
        <v>10</v>
      </c>
      <c r="B52" s="278" t="s">
        <v>601</v>
      </c>
      <c r="C52" s="278" t="s">
        <v>602</v>
      </c>
      <c r="D52" s="278" t="s">
        <v>603</v>
      </c>
      <c r="E52" s="278" t="s">
        <v>604</v>
      </c>
      <c r="F52" s="278" t="s">
        <v>605</v>
      </c>
      <c r="G52" s="198"/>
      <c r="H52" s="198"/>
      <c r="I52" s="198"/>
      <c r="J52" s="198"/>
      <c r="K52" s="198">
        <v>39</v>
      </c>
      <c r="L52" s="208"/>
      <c r="M52" s="208">
        <v>39</v>
      </c>
      <c r="N52" s="391"/>
      <c r="O52" s="78">
        <f t="shared" si="4"/>
        <v>78</v>
      </c>
      <c r="P52" s="120"/>
    </row>
    <row r="53" spans="1:21" ht="19.5" customHeight="1" x14ac:dyDescent="0.2">
      <c r="A53" s="164">
        <v>11</v>
      </c>
      <c r="B53" s="368" t="s">
        <v>134</v>
      </c>
      <c r="C53" s="368" t="s">
        <v>561</v>
      </c>
      <c r="D53" s="368" t="s">
        <v>563</v>
      </c>
      <c r="E53" s="368" t="s">
        <v>562</v>
      </c>
      <c r="F53" s="368" t="s">
        <v>530</v>
      </c>
      <c r="G53" s="188"/>
      <c r="H53" s="188">
        <v>36</v>
      </c>
      <c r="I53" s="188">
        <v>31</v>
      </c>
      <c r="J53" s="188"/>
      <c r="K53" s="188"/>
      <c r="L53" s="192"/>
      <c r="M53" s="192"/>
      <c r="N53" s="192"/>
      <c r="O53" s="78">
        <f t="shared" si="4"/>
        <v>67</v>
      </c>
      <c r="P53" s="120"/>
      <c r="U53" s="18" t="s">
        <v>12</v>
      </c>
    </row>
    <row r="54" spans="1:21" ht="19.5" customHeight="1" x14ac:dyDescent="0.2">
      <c r="A54" s="164">
        <v>12</v>
      </c>
      <c r="B54" s="277" t="s">
        <v>166</v>
      </c>
      <c r="C54" s="277" t="s">
        <v>167</v>
      </c>
      <c r="D54" s="277" t="s">
        <v>168</v>
      </c>
      <c r="E54" s="277" t="s">
        <v>169</v>
      </c>
      <c r="F54" s="277" t="s">
        <v>71</v>
      </c>
      <c r="G54" s="79">
        <v>29</v>
      </c>
      <c r="H54" s="79"/>
      <c r="I54" s="79">
        <v>36</v>
      </c>
      <c r="J54" s="79"/>
      <c r="K54" s="92"/>
      <c r="L54" s="96"/>
      <c r="M54" s="96"/>
      <c r="N54" s="390"/>
      <c r="O54" s="78">
        <f t="shared" si="4"/>
        <v>65</v>
      </c>
      <c r="P54" s="120"/>
    </row>
    <row r="55" spans="1:21" ht="19.5" customHeight="1" x14ac:dyDescent="0.2">
      <c r="A55" s="156">
        <v>13</v>
      </c>
      <c r="B55" s="277" t="s">
        <v>131</v>
      </c>
      <c r="C55" s="277" t="s">
        <v>132</v>
      </c>
      <c r="D55" s="277" t="s">
        <v>133</v>
      </c>
      <c r="E55" s="277" t="s">
        <v>115</v>
      </c>
      <c r="F55" s="277" t="s">
        <v>66</v>
      </c>
      <c r="G55" s="79">
        <v>55</v>
      </c>
      <c r="H55" s="79"/>
      <c r="I55" s="79"/>
      <c r="J55" s="79"/>
      <c r="K55" s="92"/>
      <c r="L55" s="96"/>
      <c r="M55" s="96"/>
      <c r="N55" s="390"/>
      <c r="O55" s="78">
        <f t="shared" si="4"/>
        <v>55</v>
      </c>
      <c r="P55" s="120"/>
    </row>
    <row r="56" spans="1:21" ht="19.5" customHeight="1" x14ac:dyDescent="0.2">
      <c r="A56" s="164">
        <v>14</v>
      </c>
      <c r="B56" s="278" t="s">
        <v>142</v>
      </c>
      <c r="C56" s="278" t="s">
        <v>143</v>
      </c>
      <c r="D56" s="278" t="s">
        <v>144</v>
      </c>
      <c r="E56" s="278" t="s">
        <v>145</v>
      </c>
      <c r="F56" s="278" t="s">
        <v>53</v>
      </c>
      <c r="G56" s="92">
        <v>42</v>
      </c>
      <c r="H56" s="92"/>
      <c r="I56" s="92"/>
      <c r="J56" s="92"/>
      <c r="K56" s="92"/>
      <c r="L56" s="113"/>
      <c r="M56" s="113"/>
      <c r="N56" s="390"/>
      <c r="O56" s="78">
        <f t="shared" si="4"/>
        <v>42</v>
      </c>
      <c r="P56" s="120"/>
    </row>
    <row r="57" spans="1:21" ht="19.5" customHeight="1" x14ac:dyDescent="0.2">
      <c r="A57" s="164">
        <v>15</v>
      </c>
      <c r="B57" s="277" t="s">
        <v>153</v>
      </c>
      <c r="C57" s="277" t="s">
        <v>154</v>
      </c>
      <c r="D57" s="277" t="s">
        <v>155</v>
      </c>
      <c r="E57" s="277" t="s">
        <v>156</v>
      </c>
      <c r="F57" s="277" t="s">
        <v>157</v>
      </c>
      <c r="G57" s="92">
        <v>33</v>
      </c>
      <c r="H57" s="92"/>
      <c r="I57" s="92"/>
      <c r="J57" s="92"/>
      <c r="K57" s="92"/>
      <c r="L57" s="113"/>
      <c r="M57" s="113"/>
      <c r="N57" s="390"/>
      <c r="O57" s="78">
        <f t="shared" si="4"/>
        <v>33</v>
      </c>
      <c r="P57" s="120"/>
    </row>
    <row r="58" spans="1:21" ht="19.5" customHeight="1" x14ac:dyDescent="0.2">
      <c r="A58" s="156">
        <v>16</v>
      </c>
      <c r="B58" s="285" t="s">
        <v>166</v>
      </c>
      <c r="C58" s="285" t="s">
        <v>167</v>
      </c>
      <c r="D58" s="388" t="s">
        <v>622</v>
      </c>
      <c r="E58" s="388" t="s">
        <v>623</v>
      </c>
      <c r="F58" s="388" t="s">
        <v>71</v>
      </c>
      <c r="G58" s="392"/>
      <c r="H58" s="392"/>
      <c r="I58" s="392"/>
      <c r="J58" s="392"/>
      <c r="K58" s="392"/>
      <c r="L58" s="392"/>
      <c r="M58" s="392">
        <v>31</v>
      </c>
      <c r="N58" s="392"/>
      <c r="O58" s="221">
        <f t="shared" si="4"/>
        <v>31</v>
      </c>
      <c r="P58" s="120"/>
    </row>
    <row r="59" spans="1:21" ht="19.5" customHeight="1" x14ac:dyDescent="0.2">
      <c r="A59" s="164">
        <v>17</v>
      </c>
      <c r="B59" s="389" t="s">
        <v>568</v>
      </c>
      <c r="C59" s="389" t="s">
        <v>569</v>
      </c>
      <c r="D59" s="389" t="s">
        <v>570</v>
      </c>
      <c r="E59" s="389" t="s">
        <v>571</v>
      </c>
      <c r="F59" s="389" t="s">
        <v>91</v>
      </c>
      <c r="G59" s="339"/>
      <c r="H59" s="339"/>
      <c r="I59" s="194">
        <v>27</v>
      </c>
      <c r="J59" s="339"/>
      <c r="K59" s="339"/>
      <c r="L59" s="339"/>
      <c r="M59" s="339"/>
      <c r="N59" s="339"/>
      <c r="O59" s="194">
        <f t="shared" si="4"/>
        <v>27</v>
      </c>
      <c r="P59" s="120"/>
    </row>
    <row r="60" spans="1:21" ht="19.5" customHeight="1" x14ac:dyDescent="0.2">
      <c r="A60" s="164">
        <v>18</v>
      </c>
      <c r="B60" s="368" t="s">
        <v>177</v>
      </c>
      <c r="C60" s="368" t="s">
        <v>115</v>
      </c>
      <c r="D60" s="368" t="s">
        <v>178</v>
      </c>
      <c r="E60" s="368" t="s">
        <v>179</v>
      </c>
      <c r="F60" s="368" t="s">
        <v>118</v>
      </c>
      <c r="G60" s="188">
        <v>23</v>
      </c>
      <c r="H60" s="188"/>
      <c r="I60" s="188"/>
      <c r="J60" s="188"/>
      <c r="K60" s="188"/>
      <c r="L60" s="192"/>
      <c r="M60" s="192"/>
      <c r="N60" s="192"/>
      <c r="O60" s="188">
        <f t="shared" ref="O60" si="5">SUM(G60:N60)</f>
        <v>23</v>
      </c>
      <c r="P60" s="120"/>
    </row>
    <row r="61" spans="1:21" ht="19.5" customHeight="1" x14ac:dyDescent="0.25">
      <c r="A61" s="406"/>
      <c r="B61" s="405"/>
      <c r="C61" s="405"/>
      <c r="D61" s="405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120"/>
    </row>
    <row r="62" spans="1:21" ht="19.5" customHeight="1" x14ac:dyDescent="0.2">
      <c r="A62" s="193"/>
      <c r="B62" s="31" t="s">
        <v>29</v>
      </c>
      <c r="C62" s="48"/>
      <c r="D62" s="570" t="s">
        <v>16</v>
      </c>
      <c r="E62" s="570"/>
      <c r="F62" s="570"/>
      <c r="G62" s="49"/>
      <c r="H62" s="49"/>
      <c r="I62" s="49"/>
      <c r="J62" s="48"/>
      <c r="K62" s="48"/>
      <c r="L62" s="48"/>
      <c r="M62" s="48"/>
      <c r="N62" s="48"/>
      <c r="O62" s="108"/>
    </row>
    <row r="63" spans="1:21" ht="30" customHeight="1" x14ac:dyDescent="0.2">
      <c r="A63" s="37" t="s">
        <v>40</v>
      </c>
      <c r="B63" s="55" t="s">
        <v>4</v>
      </c>
      <c r="C63" s="38" t="s">
        <v>5</v>
      </c>
      <c r="D63" s="38" t="s">
        <v>1</v>
      </c>
      <c r="E63" s="38" t="s">
        <v>2</v>
      </c>
      <c r="F63" s="47" t="s">
        <v>3</v>
      </c>
      <c r="G63" s="56" t="s">
        <v>41</v>
      </c>
      <c r="H63" s="57" t="s">
        <v>42</v>
      </c>
      <c r="I63" s="57" t="s">
        <v>43</v>
      </c>
      <c r="J63" s="57"/>
      <c r="K63" s="121" t="s">
        <v>44</v>
      </c>
      <c r="L63" s="57" t="s">
        <v>45</v>
      </c>
      <c r="M63" s="57" t="s">
        <v>46</v>
      </c>
      <c r="N63" s="57" t="s">
        <v>47</v>
      </c>
      <c r="O63" s="118" t="s">
        <v>11</v>
      </c>
      <c r="P63" s="115"/>
      <c r="Q63" s="116"/>
    </row>
    <row r="64" spans="1:21" ht="19.5" customHeight="1" x14ac:dyDescent="0.2">
      <c r="A64" s="397">
        <v>1</v>
      </c>
      <c r="B64" s="410" t="s">
        <v>199</v>
      </c>
      <c r="C64" s="410" t="s">
        <v>200</v>
      </c>
      <c r="D64" s="410" t="s">
        <v>178</v>
      </c>
      <c r="E64" s="410" t="s">
        <v>201</v>
      </c>
      <c r="F64" s="410" t="s">
        <v>66</v>
      </c>
      <c r="G64" s="563">
        <v>46</v>
      </c>
      <c r="H64" s="413">
        <v>55</v>
      </c>
      <c r="I64" s="413">
        <v>50</v>
      </c>
      <c r="J64" s="413"/>
      <c r="K64" s="413">
        <v>55</v>
      </c>
      <c r="L64" s="413">
        <v>55</v>
      </c>
      <c r="M64" s="413">
        <v>55</v>
      </c>
      <c r="N64" s="413"/>
      <c r="O64" s="401">
        <f>SUM(G64:N64)-G64-I64</f>
        <v>220</v>
      </c>
    </row>
    <row r="65" spans="1:17" ht="19.5" customHeight="1" x14ac:dyDescent="0.2">
      <c r="A65" s="490">
        <v>2</v>
      </c>
      <c r="B65" s="561" t="s">
        <v>565</v>
      </c>
      <c r="C65" s="561" t="s">
        <v>564</v>
      </c>
      <c r="D65" s="561" t="s">
        <v>238</v>
      </c>
      <c r="E65" s="561" t="s">
        <v>566</v>
      </c>
      <c r="F65" s="561" t="s">
        <v>176</v>
      </c>
      <c r="G65" s="411"/>
      <c r="H65" s="411">
        <v>50</v>
      </c>
      <c r="I65" s="411">
        <v>46</v>
      </c>
      <c r="J65" s="411"/>
      <c r="K65" s="413">
        <v>50</v>
      </c>
      <c r="L65" s="411">
        <v>50</v>
      </c>
      <c r="M65" s="401">
        <v>50</v>
      </c>
      <c r="N65" s="401"/>
      <c r="O65" s="401">
        <f>SUM(G65:N65)-I65</f>
        <v>200</v>
      </c>
    </row>
    <row r="66" spans="1:17" ht="19.5" customHeight="1" x14ac:dyDescent="0.2">
      <c r="A66" s="490">
        <v>3</v>
      </c>
      <c r="B66" s="412" t="s">
        <v>76</v>
      </c>
      <c r="C66" s="412" t="s">
        <v>202</v>
      </c>
      <c r="D66" s="412" t="s">
        <v>203</v>
      </c>
      <c r="E66" s="412" t="s">
        <v>201</v>
      </c>
      <c r="F66" s="412" t="s">
        <v>176</v>
      </c>
      <c r="G66" s="564">
        <v>42</v>
      </c>
      <c r="H66" s="413"/>
      <c r="I66" s="413">
        <v>42</v>
      </c>
      <c r="J66" s="413"/>
      <c r="K66" s="413"/>
      <c r="L66" s="413">
        <v>46</v>
      </c>
      <c r="M66" s="413">
        <v>46</v>
      </c>
      <c r="N66" s="413"/>
      <c r="O66" s="401">
        <f>SUM(G66:N66)</f>
        <v>176</v>
      </c>
    </row>
    <row r="67" spans="1:17" ht="19.5" customHeight="1" x14ac:dyDescent="0.2">
      <c r="A67" s="156">
        <v>4</v>
      </c>
      <c r="B67" s="368" t="s">
        <v>475</v>
      </c>
      <c r="C67" s="368" t="s">
        <v>476</v>
      </c>
      <c r="D67" s="368" t="s">
        <v>56</v>
      </c>
      <c r="E67" s="368" t="s">
        <v>477</v>
      </c>
      <c r="F67" s="368" t="s">
        <v>567</v>
      </c>
      <c r="G67" s="225"/>
      <c r="H67" s="78">
        <v>46</v>
      </c>
      <c r="I67" s="78">
        <v>39</v>
      </c>
      <c r="J67" s="78"/>
      <c r="K67" s="92"/>
      <c r="L67" s="78">
        <v>42</v>
      </c>
      <c r="M67" s="78">
        <v>42</v>
      </c>
      <c r="N67" s="78"/>
      <c r="O67" s="78">
        <f>SUM(G67:N67)</f>
        <v>169</v>
      </c>
    </row>
    <row r="68" spans="1:17" ht="19.5" customHeight="1" x14ac:dyDescent="0.2">
      <c r="A68" s="137">
        <v>5</v>
      </c>
      <c r="B68" s="277" t="s">
        <v>180</v>
      </c>
      <c r="C68" s="277" t="s">
        <v>181</v>
      </c>
      <c r="D68" s="277" t="s">
        <v>182</v>
      </c>
      <c r="E68" s="277" t="s">
        <v>52</v>
      </c>
      <c r="F68" s="277" t="s">
        <v>53</v>
      </c>
      <c r="G68" s="223">
        <v>55</v>
      </c>
      <c r="H68" s="77"/>
      <c r="I68" s="77">
        <v>55</v>
      </c>
      <c r="J68" s="78"/>
      <c r="K68" s="92"/>
      <c r="L68" s="79"/>
      <c r="M68" s="78"/>
      <c r="N68" s="78"/>
      <c r="O68" s="78">
        <f>SUM(G68:N68)</f>
        <v>110</v>
      </c>
      <c r="P68" s="110"/>
      <c r="Q68" s="110"/>
    </row>
    <row r="69" spans="1:17" ht="19.5" customHeight="1" x14ac:dyDescent="0.2">
      <c r="A69" s="137">
        <v>6</v>
      </c>
      <c r="B69" s="278" t="s">
        <v>195</v>
      </c>
      <c r="C69" s="278" t="s">
        <v>196</v>
      </c>
      <c r="D69" s="278" t="s">
        <v>197</v>
      </c>
      <c r="E69" s="278" t="s">
        <v>198</v>
      </c>
      <c r="F69" s="278" t="s">
        <v>66</v>
      </c>
      <c r="G69" s="224">
        <v>50</v>
      </c>
      <c r="H69" s="92"/>
      <c r="I69" s="92"/>
      <c r="J69" s="92"/>
      <c r="K69" s="92"/>
      <c r="L69" s="92"/>
      <c r="M69" s="92"/>
      <c r="N69" s="92"/>
      <c r="O69" s="78">
        <f t="shared" ref="O69" si="6">SUM(G69:N69)</f>
        <v>50</v>
      </c>
    </row>
    <row r="70" spans="1:17" ht="19.5" customHeight="1" x14ac:dyDescent="0.2">
      <c r="A70" s="156">
        <v>7</v>
      </c>
      <c r="B70" s="290" t="s">
        <v>212</v>
      </c>
      <c r="C70" s="290" t="s">
        <v>213</v>
      </c>
      <c r="D70" s="290" t="s">
        <v>214</v>
      </c>
      <c r="E70" s="290" t="s">
        <v>215</v>
      </c>
      <c r="F70" s="290" t="s">
        <v>71</v>
      </c>
      <c r="G70" s="226">
        <v>39</v>
      </c>
      <c r="H70" s="187"/>
      <c r="I70" s="187"/>
      <c r="J70" s="187"/>
      <c r="K70" s="187"/>
      <c r="L70" s="187"/>
      <c r="M70" s="187"/>
      <c r="N70" s="187"/>
      <c r="O70" s="187">
        <f>SUM(G70:N70)</f>
        <v>39</v>
      </c>
    </row>
    <row r="71" spans="1:17" ht="19.5" customHeight="1" x14ac:dyDescent="0.2">
      <c r="A71" s="137">
        <v>7</v>
      </c>
      <c r="B71" s="288" t="s">
        <v>614</v>
      </c>
      <c r="C71" s="288" t="s">
        <v>615</v>
      </c>
      <c r="D71" s="288" t="s">
        <v>616</v>
      </c>
      <c r="E71" s="288" t="s">
        <v>617</v>
      </c>
      <c r="F71" s="288" t="s">
        <v>91</v>
      </c>
      <c r="G71" s="212"/>
      <c r="H71" s="212"/>
      <c r="I71" s="212"/>
      <c r="J71" s="212"/>
      <c r="K71" s="212"/>
      <c r="L71" s="198">
        <v>39</v>
      </c>
      <c r="M71" s="212"/>
      <c r="N71" s="212"/>
      <c r="O71" s="220">
        <f>SUM(G71:N71)</f>
        <v>39</v>
      </c>
    </row>
    <row r="72" spans="1:17" ht="19.5" customHeight="1" x14ac:dyDescent="0.2">
      <c r="A72" s="373"/>
      <c r="B72" s="291"/>
      <c r="C72" s="291"/>
      <c r="D72" s="291"/>
      <c r="E72" s="291"/>
      <c r="F72" s="291"/>
      <c r="G72" s="291"/>
      <c r="H72" s="291"/>
      <c r="I72" s="291"/>
      <c r="J72" s="291"/>
      <c r="K72" s="291"/>
      <c r="L72" s="291"/>
      <c r="M72" s="291"/>
      <c r="N72" s="291"/>
      <c r="O72" s="291"/>
    </row>
    <row r="73" spans="1:17" ht="19.5" customHeight="1" x14ac:dyDescent="0.2">
      <c r="A73" s="11"/>
      <c r="B73" s="1"/>
      <c r="C73" s="1"/>
      <c r="D73" s="1"/>
      <c r="E73" s="1"/>
      <c r="F73" s="1"/>
      <c r="G73" s="1"/>
      <c r="H73" s="1"/>
    </row>
    <row r="74" spans="1:17" ht="19.5" customHeight="1" x14ac:dyDescent="0.2">
      <c r="A74" s="11"/>
      <c r="B74" s="1"/>
      <c r="C74" s="1"/>
      <c r="D74" s="1"/>
      <c r="E74" s="1"/>
      <c r="F74" s="1"/>
      <c r="G74" s="1"/>
      <c r="H74" s="1"/>
    </row>
    <row r="75" spans="1:17" ht="19.5" customHeight="1" x14ac:dyDescent="0.2">
      <c r="A75" s="11"/>
      <c r="B75" s="1"/>
      <c r="C75" s="1"/>
      <c r="D75" s="1"/>
      <c r="E75" s="1"/>
      <c r="F75" s="1"/>
      <c r="G75" s="1"/>
      <c r="H75" s="1"/>
    </row>
    <row r="76" spans="1:17" ht="19.5" customHeight="1" x14ac:dyDescent="0.2">
      <c r="A76" s="11"/>
      <c r="B76" s="1"/>
      <c r="C76" s="1"/>
      <c r="D76" s="1"/>
      <c r="E76" s="1"/>
      <c r="F76" s="1"/>
      <c r="G76" s="1"/>
      <c r="H76" s="1"/>
    </row>
    <row r="77" spans="1:17" ht="19.5" customHeight="1" x14ac:dyDescent="0.2">
      <c r="A77" s="11"/>
      <c r="B77" s="1"/>
      <c r="C77" s="1"/>
      <c r="D77" s="1"/>
      <c r="E77" s="1"/>
      <c r="F77" s="1"/>
      <c r="G77" s="1"/>
      <c r="H77" s="1"/>
    </row>
    <row r="78" spans="1:17" ht="19.5" customHeight="1" x14ac:dyDescent="0.2">
      <c r="A78" s="11"/>
      <c r="B78" s="1"/>
      <c r="C78" s="1"/>
      <c r="D78" s="1"/>
      <c r="E78" s="1"/>
      <c r="F78" s="1"/>
      <c r="G78" s="1"/>
      <c r="H78" s="1"/>
    </row>
    <row r="79" spans="1:17" ht="19.5" customHeight="1" x14ac:dyDescent="0.2">
      <c r="A79" s="11"/>
      <c r="B79" s="1"/>
      <c r="C79" s="1"/>
      <c r="D79" s="1"/>
      <c r="E79" s="1"/>
      <c r="F79" s="1"/>
      <c r="G79" s="1"/>
      <c r="H79" s="1"/>
    </row>
    <row r="80" spans="1:17" ht="19.5" customHeight="1" x14ac:dyDescent="0.2">
      <c r="A80" s="11"/>
      <c r="B80" s="1"/>
      <c r="C80" s="1"/>
      <c r="D80" s="1"/>
      <c r="E80" s="1"/>
      <c r="F80" s="1"/>
      <c r="G80" s="1"/>
      <c r="H80" s="1"/>
    </row>
    <row r="81" spans="1:8" ht="19.5" customHeight="1" x14ac:dyDescent="0.2">
      <c r="A81" s="11"/>
      <c r="B81" s="1"/>
      <c r="C81" s="1"/>
      <c r="D81" s="1"/>
      <c r="E81" s="1"/>
      <c r="F81" s="1"/>
      <c r="G81" s="1"/>
      <c r="H81" s="1"/>
    </row>
    <row r="82" spans="1:8" ht="19.5" customHeight="1" x14ac:dyDescent="0.2">
      <c r="A82" s="11"/>
      <c r="B82" s="1"/>
      <c r="C82" s="1"/>
      <c r="D82" s="1"/>
      <c r="E82" s="1"/>
      <c r="F82" s="1"/>
      <c r="G82" s="1"/>
      <c r="H82" s="1"/>
    </row>
    <row r="83" spans="1:8" ht="19.5" customHeight="1" x14ac:dyDescent="0.2">
      <c r="A83" s="11"/>
      <c r="B83" s="1"/>
      <c r="C83" s="1"/>
      <c r="D83" s="1"/>
      <c r="E83" s="1"/>
      <c r="F83" s="1"/>
      <c r="G83" s="1"/>
      <c r="H83" s="1"/>
    </row>
    <row r="84" spans="1:8" ht="19.5" customHeight="1" x14ac:dyDescent="0.2">
      <c r="A84" s="11"/>
      <c r="B84" s="1"/>
      <c r="C84" s="1"/>
      <c r="D84" s="1"/>
      <c r="E84" s="1"/>
      <c r="F84" s="1"/>
      <c r="G84" s="1"/>
      <c r="H84" s="1"/>
    </row>
    <row r="85" spans="1:8" ht="19.5" customHeight="1" x14ac:dyDescent="0.2">
      <c r="A85" s="11"/>
      <c r="B85" s="1"/>
      <c r="C85" s="1"/>
      <c r="D85" s="1"/>
      <c r="E85" s="1"/>
      <c r="F85" s="1"/>
      <c r="G85" s="1"/>
      <c r="H85" s="1"/>
    </row>
    <row r="86" spans="1:8" ht="19.5" customHeight="1" x14ac:dyDescent="0.2">
      <c r="A86" s="11"/>
      <c r="B86" s="1"/>
      <c r="C86" s="1"/>
      <c r="D86" s="1"/>
      <c r="E86" s="1"/>
      <c r="F86" s="1"/>
      <c r="G86" s="1"/>
      <c r="H86" s="1"/>
    </row>
    <row r="87" spans="1:8" ht="19.5" customHeight="1" x14ac:dyDescent="0.2">
      <c r="A87" s="11"/>
      <c r="B87" s="1"/>
      <c r="C87" s="1"/>
      <c r="D87" s="1"/>
      <c r="E87" s="1"/>
      <c r="F87" s="1"/>
      <c r="G87" s="1"/>
      <c r="H87" s="1"/>
    </row>
    <row r="88" spans="1:8" ht="19.5" customHeight="1" x14ac:dyDescent="0.2">
      <c r="A88" s="11"/>
      <c r="B88" s="1"/>
      <c r="C88" s="1"/>
      <c r="D88" s="1"/>
      <c r="E88" s="1"/>
      <c r="F88" s="1"/>
      <c r="G88" s="1"/>
      <c r="H88" s="1"/>
    </row>
    <row r="89" spans="1:8" ht="19.5" customHeight="1" x14ac:dyDescent="0.2">
      <c r="A89" s="11"/>
      <c r="B89" s="1"/>
      <c r="C89" s="1"/>
      <c r="D89" s="1"/>
      <c r="E89" s="1"/>
      <c r="F89" s="1"/>
      <c r="G89" s="1"/>
      <c r="H89" s="1"/>
    </row>
    <row r="90" spans="1:8" ht="19.5" customHeight="1" x14ac:dyDescent="0.2">
      <c r="A90" s="11"/>
      <c r="B90" s="1"/>
      <c r="C90" s="1"/>
      <c r="D90" s="1"/>
      <c r="E90" s="1"/>
      <c r="F90" s="1"/>
      <c r="G90" s="1"/>
      <c r="H90" s="1"/>
    </row>
    <row r="91" spans="1:8" ht="19.5" customHeight="1" x14ac:dyDescent="0.2">
      <c r="A91" s="11"/>
      <c r="B91" s="1"/>
      <c r="C91" s="1"/>
      <c r="D91" s="1"/>
      <c r="E91" s="1"/>
      <c r="F91" s="1"/>
      <c r="G91" s="1"/>
      <c r="H91" s="1"/>
    </row>
    <row r="92" spans="1:8" ht="19.5" customHeight="1" x14ac:dyDescent="0.2">
      <c r="A92" s="11"/>
      <c r="B92" s="1"/>
      <c r="C92" s="1"/>
      <c r="D92" s="1"/>
      <c r="E92" s="1"/>
      <c r="F92" s="1"/>
      <c r="G92" s="1"/>
      <c r="H92" s="1"/>
    </row>
    <row r="93" spans="1:8" ht="19.5" customHeight="1" x14ac:dyDescent="0.2">
      <c r="A93" s="11"/>
      <c r="B93" s="1"/>
      <c r="C93" s="1"/>
      <c r="D93" s="1"/>
      <c r="E93" s="1"/>
      <c r="F93" s="1"/>
      <c r="G93" s="1"/>
      <c r="H93" s="1"/>
    </row>
    <row r="94" spans="1:8" ht="19.5" customHeight="1" x14ac:dyDescent="0.2">
      <c r="A94" s="11"/>
      <c r="B94" s="1"/>
      <c r="C94" s="1"/>
      <c r="D94" s="1"/>
      <c r="E94" s="1"/>
      <c r="F94" s="1"/>
      <c r="G94" s="1"/>
      <c r="H94" s="1"/>
    </row>
    <row r="95" spans="1:8" ht="19.5" customHeight="1" x14ac:dyDescent="0.2">
      <c r="A95" s="11"/>
      <c r="B95" s="1"/>
      <c r="C95" s="1"/>
      <c r="D95" s="1"/>
      <c r="E95" s="1"/>
      <c r="F95" s="1"/>
      <c r="G95" s="1"/>
      <c r="H95" s="1"/>
    </row>
    <row r="96" spans="1:8" ht="19.5" customHeight="1" x14ac:dyDescent="0.2">
      <c r="A96" s="11"/>
      <c r="B96" s="1"/>
      <c r="C96" s="1"/>
      <c r="D96" s="1"/>
      <c r="E96" s="1"/>
      <c r="F96" s="1"/>
      <c r="G96" s="1"/>
      <c r="H96" s="1"/>
    </row>
    <row r="97" spans="1:8" ht="19.5" customHeight="1" x14ac:dyDescent="0.2">
      <c r="A97" s="11"/>
      <c r="B97" s="1"/>
      <c r="C97" s="1"/>
      <c r="D97" s="1"/>
      <c r="E97" s="1"/>
      <c r="F97" s="1"/>
      <c r="G97" s="1"/>
      <c r="H97" s="1"/>
    </row>
    <row r="98" spans="1:8" ht="19.5" customHeight="1" x14ac:dyDescent="0.2">
      <c r="A98" s="11"/>
      <c r="B98" s="1"/>
      <c r="C98" s="1"/>
      <c r="D98" s="1"/>
      <c r="E98" s="1"/>
      <c r="F98" s="1"/>
      <c r="G98" s="1"/>
      <c r="H98" s="1"/>
    </row>
    <row r="99" spans="1:8" ht="19.5" customHeight="1" x14ac:dyDescent="0.2">
      <c r="A99" s="11"/>
      <c r="B99" s="1"/>
      <c r="C99" s="1"/>
      <c r="D99" s="1"/>
      <c r="E99" s="1"/>
      <c r="F99" s="1"/>
      <c r="G99" s="1"/>
      <c r="H99" s="1"/>
    </row>
    <row r="100" spans="1:8" ht="19.5" customHeight="1" x14ac:dyDescent="0.2">
      <c r="A100" s="11"/>
      <c r="B100" s="1"/>
      <c r="C100" s="1"/>
      <c r="D100" s="1"/>
      <c r="E100" s="1"/>
      <c r="F100" s="1"/>
      <c r="G100" s="1"/>
      <c r="H100" s="1"/>
    </row>
    <row r="101" spans="1:8" ht="19.5" customHeight="1" x14ac:dyDescent="0.2">
      <c r="A101" s="11"/>
      <c r="B101" s="1"/>
      <c r="C101" s="1"/>
      <c r="D101" s="1"/>
      <c r="E101" s="1"/>
      <c r="F101" s="1"/>
      <c r="G101" s="1"/>
      <c r="H101" s="1"/>
    </row>
    <row r="102" spans="1:8" ht="19.5" customHeight="1" x14ac:dyDescent="0.2">
      <c r="A102" s="11"/>
      <c r="B102" s="1"/>
      <c r="C102" s="1"/>
      <c r="D102" s="1"/>
      <c r="E102" s="1"/>
      <c r="F102" s="1"/>
      <c r="G102" s="1"/>
      <c r="H102" s="1"/>
    </row>
    <row r="103" spans="1:8" ht="19.5" customHeight="1" x14ac:dyDescent="0.2">
      <c r="A103" s="11"/>
      <c r="B103" s="1"/>
      <c r="C103" s="1"/>
      <c r="D103" s="1"/>
      <c r="E103" s="1"/>
      <c r="F103" s="1"/>
      <c r="G103" s="1"/>
      <c r="H103" s="1"/>
    </row>
    <row r="104" spans="1:8" ht="19.5" customHeight="1" x14ac:dyDescent="0.2">
      <c r="A104" s="11"/>
      <c r="B104" s="1"/>
      <c r="C104" s="1"/>
      <c r="D104" s="1"/>
      <c r="E104" s="1"/>
      <c r="F104" s="1"/>
      <c r="G104" s="1"/>
      <c r="H104" s="1"/>
    </row>
    <row r="105" spans="1:8" ht="19.5" customHeight="1" x14ac:dyDescent="0.2">
      <c r="A105" s="11"/>
      <c r="B105" s="1"/>
      <c r="C105" s="1"/>
      <c r="D105" s="1"/>
      <c r="E105" s="1"/>
      <c r="F105" s="1"/>
      <c r="G105" s="1"/>
      <c r="H105" s="1"/>
    </row>
    <row r="106" spans="1:8" ht="19.5" customHeight="1" x14ac:dyDescent="0.2">
      <c r="A106" s="11"/>
      <c r="B106" s="1"/>
      <c r="C106" s="1"/>
      <c r="D106" s="1"/>
      <c r="E106" s="1"/>
      <c r="F106" s="1"/>
      <c r="G106" s="1"/>
      <c r="H106" s="1"/>
    </row>
    <row r="107" spans="1:8" ht="19.5" customHeight="1" x14ac:dyDescent="0.2">
      <c r="A107" s="11"/>
      <c r="B107" s="1"/>
      <c r="C107" s="1"/>
      <c r="D107" s="1"/>
      <c r="E107" s="1"/>
      <c r="F107" s="1"/>
      <c r="G107" s="1"/>
      <c r="H107" s="1"/>
    </row>
    <row r="108" spans="1:8" ht="19.5" customHeight="1" x14ac:dyDescent="0.2">
      <c r="A108" s="11"/>
      <c r="B108" s="1"/>
      <c r="C108" s="1"/>
      <c r="D108" s="1"/>
      <c r="E108" s="1"/>
      <c r="F108" s="1"/>
      <c r="G108" s="1"/>
      <c r="H108" s="1"/>
    </row>
    <row r="109" spans="1:8" ht="19.5" customHeight="1" x14ac:dyDescent="0.2">
      <c r="A109" s="11"/>
      <c r="B109" s="1"/>
      <c r="C109" s="1"/>
      <c r="D109" s="1"/>
      <c r="E109" s="1"/>
      <c r="F109" s="1"/>
      <c r="G109" s="1"/>
      <c r="H109" s="1"/>
    </row>
    <row r="110" spans="1:8" ht="19.5" customHeight="1" x14ac:dyDescent="0.2">
      <c r="A110" s="11"/>
      <c r="B110" s="1"/>
      <c r="C110" s="1"/>
      <c r="D110" s="1"/>
      <c r="E110" s="1"/>
      <c r="F110" s="1"/>
      <c r="G110" s="1"/>
      <c r="H110" s="1"/>
    </row>
    <row r="111" spans="1:8" ht="19.5" customHeight="1" x14ac:dyDescent="0.2">
      <c r="A111" s="11"/>
      <c r="B111" s="1"/>
      <c r="C111" s="1"/>
      <c r="D111" s="1"/>
      <c r="E111" s="1"/>
      <c r="F111" s="1"/>
      <c r="G111" s="1"/>
      <c r="H111" s="1"/>
    </row>
    <row r="112" spans="1:8" ht="19.5" customHeight="1" x14ac:dyDescent="0.2">
      <c r="A112" s="11"/>
      <c r="B112" s="1"/>
      <c r="C112" s="1"/>
      <c r="D112" s="1"/>
      <c r="E112" s="1"/>
      <c r="F112" s="1"/>
      <c r="G112" s="1"/>
      <c r="H112" s="1"/>
    </row>
    <row r="113" spans="1:8" ht="19.5" customHeight="1" x14ac:dyDescent="0.2">
      <c r="A113" s="11"/>
      <c r="B113" s="1"/>
      <c r="C113" s="1"/>
      <c r="D113" s="1"/>
      <c r="E113" s="1"/>
      <c r="F113" s="1"/>
      <c r="G113" s="1"/>
      <c r="H113" s="1"/>
    </row>
    <row r="114" spans="1:8" ht="19.5" customHeight="1" x14ac:dyDescent="0.2">
      <c r="A114" s="11"/>
      <c r="B114" s="1"/>
      <c r="C114" s="1"/>
      <c r="D114" s="1"/>
      <c r="E114" s="1"/>
      <c r="F114" s="1"/>
      <c r="G114" s="1"/>
      <c r="H114" s="1"/>
    </row>
    <row r="115" spans="1:8" ht="19.5" customHeight="1" x14ac:dyDescent="0.2">
      <c r="A115" s="11"/>
      <c r="B115" s="1"/>
      <c r="C115" s="1"/>
      <c r="D115" s="1"/>
      <c r="E115" s="1"/>
      <c r="F115" s="1"/>
      <c r="G115" s="1"/>
      <c r="H115" s="1"/>
    </row>
    <row r="116" spans="1:8" ht="19.5" customHeight="1" x14ac:dyDescent="0.2">
      <c r="A116" s="11"/>
      <c r="B116" s="1"/>
      <c r="C116" s="1"/>
      <c r="D116" s="1"/>
      <c r="E116" s="1"/>
      <c r="F116" s="1"/>
      <c r="G116" s="1"/>
      <c r="H116" s="1"/>
    </row>
    <row r="117" spans="1:8" ht="19.5" customHeight="1" x14ac:dyDescent="0.2">
      <c r="A117" s="11"/>
      <c r="B117" s="1"/>
      <c r="C117" s="1"/>
      <c r="D117" s="1"/>
      <c r="E117" s="1"/>
      <c r="F117" s="1"/>
      <c r="G117" s="1"/>
      <c r="H117" s="1"/>
    </row>
    <row r="118" spans="1:8" ht="19.5" customHeight="1" x14ac:dyDescent="0.2">
      <c r="A118" s="11"/>
      <c r="B118" s="1"/>
      <c r="C118" s="1"/>
      <c r="D118" s="1"/>
      <c r="E118" s="1"/>
      <c r="F118" s="1"/>
      <c r="G118" s="1"/>
      <c r="H118" s="1"/>
    </row>
    <row r="119" spans="1:8" ht="19.5" customHeight="1" x14ac:dyDescent="0.2">
      <c r="A119" s="11"/>
      <c r="B119" s="1"/>
      <c r="C119" s="1"/>
      <c r="D119" s="1"/>
      <c r="E119" s="1"/>
      <c r="F119" s="1"/>
      <c r="G119" s="1"/>
      <c r="H119" s="1"/>
    </row>
    <row r="120" spans="1:8" ht="19.5" customHeight="1" x14ac:dyDescent="0.2">
      <c r="A120" s="11"/>
      <c r="B120" s="1"/>
      <c r="C120" s="1"/>
      <c r="D120" s="1"/>
      <c r="E120" s="1"/>
      <c r="F120" s="1"/>
      <c r="G120" s="1"/>
      <c r="H120" s="1"/>
    </row>
    <row r="121" spans="1:8" ht="19.5" customHeight="1" x14ac:dyDescent="0.2">
      <c r="A121" s="11"/>
      <c r="B121" s="1"/>
      <c r="C121" s="1"/>
      <c r="D121" s="1"/>
      <c r="E121" s="1"/>
      <c r="F121" s="1"/>
      <c r="G121" s="1"/>
      <c r="H121" s="1"/>
    </row>
    <row r="122" spans="1:8" ht="19.5" customHeight="1" x14ac:dyDescent="0.2">
      <c r="A122" s="11"/>
      <c r="B122" s="1"/>
      <c r="C122" s="1"/>
      <c r="D122" s="1"/>
      <c r="E122" s="1"/>
      <c r="F122" s="1"/>
      <c r="G122" s="1"/>
      <c r="H122" s="1"/>
    </row>
    <row r="123" spans="1:8" ht="19.5" customHeight="1" x14ac:dyDescent="0.2">
      <c r="A123" s="11"/>
      <c r="B123" s="1"/>
      <c r="C123" s="1"/>
      <c r="D123" s="1"/>
      <c r="E123" s="1"/>
      <c r="F123" s="1"/>
      <c r="G123" s="1"/>
      <c r="H123" s="1"/>
    </row>
  </sheetData>
  <sortState ref="A17:J23">
    <sortCondition ref="A17"/>
  </sortState>
  <mergeCells count="4">
    <mergeCell ref="D1:F1"/>
    <mergeCell ref="D19:F19"/>
    <mergeCell ref="D41:F41"/>
    <mergeCell ref="D62:F62"/>
  </mergeCells>
  <phoneticPr fontId="0" type="noConversion"/>
  <pageMargins left="0.39" right="0.41" top="0.75" bottom="0.75" header="0.16" footer="0"/>
  <pageSetup paperSize="9" scale="86" orientation="portrait" r:id="rId1"/>
  <ignoredErrors>
    <ignoredError sqref="O50 O6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0"/>
  <sheetViews>
    <sheetView tabSelected="1" topLeftCell="A52" zoomScale="85" zoomScaleNormal="85" workbookViewId="0">
      <selection activeCell="P62" sqref="P62"/>
    </sheetView>
  </sheetViews>
  <sheetFormatPr defaultColWidth="8.85546875" defaultRowHeight="12.75" x14ac:dyDescent="0.2"/>
  <cols>
    <col min="1" max="1" width="5.85546875" customWidth="1"/>
    <col min="2" max="2" width="19.42578125" customWidth="1"/>
    <col min="3" max="3" width="19.140625" customWidth="1"/>
    <col min="4" max="4" width="19.7109375" customWidth="1"/>
    <col min="5" max="5" width="16.42578125" customWidth="1"/>
    <col min="6" max="6" width="23" customWidth="1"/>
    <col min="7" max="7" width="4" customWidth="1"/>
    <col min="8" max="8" width="3.7109375" customWidth="1"/>
    <col min="9" max="14" width="3.42578125" customWidth="1"/>
    <col min="15" max="15" width="7.85546875" customWidth="1"/>
    <col min="16" max="16" width="8.42578125" customWidth="1"/>
    <col min="17" max="17" width="7" customWidth="1"/>
  </cols>
  <sheetData>
    <row r="1" spans="1:18" ht="19.5" customHeight="1" x14ac:dyDescent="0.2">
      <c r="A1" s="11"/>
      <c r="B1" s="29" t="s">
        <v>10</v>
      </c>
      <c r="C1" s="20"/>
      <c r="D1" s="569" t="s">
        <v>17</v>
      </c>
      <c r="E1" s="569"/>
      <c r="F1" s="569"/>
      <c r="G1" s="19"/>
      <c r="H1" s="19"/>
      <c r="I1" s="20"/>
      <c r="J1" s="102"/>
      <c r="K1" s="20"/>
      <c r="L1" s="20"/>
      <c r="M1" s="20"/>
      <c r="N1" s="20"/>
      <c r="O1" s="129"/>
    </row>
    <row r="2" spans="1:18" ht="25.5" customHeight="1" x14ac:dyDescent="0.2">
      <c r="A2" s="30" t="s">
        <v>0</v>
      </c>
      <c r="B2" s="27" t="s">
        <v>4</v>
      </c>
      <c r="C2" s="38" t="s">
        <v>5</v>
      </c>
      <c r="D2" s="38" t="s">
        <v>1</v>
      </c>
      <c r="E2" s="38" t="s">
        <v>2</v>
      </c>
      <c r="F2" s="38" t="s">
        <v>3</v>
      </c>
      <c r="G2" s="56" t="s">
        <v>48</v>
      </c>
      <c r="H2" s="57" t="s">
        <v>42</v>
      </c>
      <c r="I2" s="57" t="s">
        <v>43</v>
      </c>
      <c r="J2" s="57"/>
      <c r="K2" s="121" t="s">
        <v>44</v>
      </c>
      <c r="L2" s="57" t="s">
        <v>45</v>
      </c>
      <c r="M2" s="57" t="s">
        <v>46</v>
      </c>
      <c r="N2" s="57" t="s">
        <v>47</v>
      </c>
      <c r="O2" s="107" t="s">
        <v>11</v>
      </c>
      <c r="P2" s="67"/>
      <c r="Q2" s="126"/>
      <c r="R2" s="127"/>
    </row>
    <row r="3" spans="1:18" ht="16.5" customHeight="1" x14ac:dyDescent="0.2">
      <c r="A3" s="554">
        <v>1</v>
      </c>
      <c r="B3" s="481" t="s">
        <v>465</v>
      </c>
      <c r="C3" s="481" t="s">
        <v>466</v>
      </c>
      <c r="D3" s="481" t="s">
        <v>467</v>
      </c>
      <c r="E3" s="481" t="s">
        <v>468</v>
      </c>
      <c r="F3" s="481" t="s">
        <v>268</v>
      </c>
      <c r="G3" s="515">
        <v>55</v>
      </c>
      <c r="H3" s="489">
        <v>55</v>
      </c>
      <c r="I3" s="555">
        <v>55</v>
      </c>
      <c r="J3" s="555"/>
      <c r="K3" s="555">
        <v>55</v>
      </c>
      <c r="L3" s="555"/>
      <c r="M3" s="555">
        <v>55</v>
      </c>
      <c r="N3" s="555">
        <v>55</v>
      </c>
      <c r="O3" s="514">
        <f>SUM(G3:N3)-G3-H3</f>
        <v>220</v>
      </c>
      <c r="R3" s="105"/>
    </row>
    <row r="4" spans="1:18" ht="18" customHeight="1" x14ac:dyDescent="0.2">
      <c r="A4" s="554">
        <v>2</v>
      </c>
      <c r="B4" s="482" t="s">
        <v>216</v>
      </c>
      <c r="C4" s="482" t="s">
        <v>217</v>
      </c>
      <c r="D4" s="482" t="s">
        <v>218</v>
      </c>
      <c r="E4" s="482" t="s">
        <v>219</v>
      </c>
      <c r="F4" s="482" t="s">
        <v>71</v>
      </c>
      <c r="G4" s="515">
        <v>50</v>
      </c>
      <c r="H4" s="489"/>
      <c r="I4" s="489">
        <v>50</v>
      </c>
      <c r="J4" s="514"/>
      <c r="K4" s="489">
        <v>50</v>
      </c>
      <c r="L4" s="489">
        <v>55</v>
      </c>
      <c r="M4" s="489">
        <v>50</v>
      </c>
      <c r="N4" s="489">
        <v>50</v>
      </c>
      <c r="O4" s="514">
        <f>SUM(G4:N4)-G4-I4</f>
        <v>205</v>
      </c>
      <c r="P4" s="105"/>
      <c r="Q4" s="128"/>
      <c r="R4" s="105"/>
    </row>
    <row r="5" spans="1:18" ht="18.75" customHeight="1" x14ac:dyDescent="0.2">
      <c r="A5" s="554">
        <v>3</v>
      </c>
      <c r="B5" s="482" t="s">
        <v>220</v>
      </c>
      <c r="C5" s="482" t="s">
        <v>221</v>
      </c>
      <c r="D5" s="482" t="s">
        <v>222</v>
      </c>
      <c r="E5" s="482" t="s">
        <v>469</v>
      </c>
      <c r="F5" s="482" t="s">
        <v>141</v>
      </c>
      <c r="G5" s="515">
        <v>39</v>
      </c>
      <c r="H5" s="489">
        <v>46</v>
      </c>
      <c r="I5" s="397">
        <v>42</v>
      </c>
      <c r="J5" s="490"/>
      <c r="K5" s="397">
        <v>42</v>
      </c>
      <c r="L5" s="397">
        <v>50</v>
      </c>
      <c r="M5" s="397">
        <v>46</v>
      </c>
      <c r="N5" s="397">
        <v>46</v>
      </c>
      <c r="O5" s="514">
        <f>SUM(G5:N5)-G5-I5-K5</f>
        <v>188</v>
      </c>
      <c r="P5" s="110"/>
      <c r="Q5" s="128"/>
      <c r="R5" s="105"/>
    </row>
    <row r="6" spans="1:18" ht="15.75" customHeight="1" x14ac:dyDescent="0.2">
      <c r="A6" s="157">
        <v>4</v>
      </c>
      <c r="B6" s="149" t="s">
        <v>228</v>
      </c>
      <c r="C6" s="149" t="s">
        <v>229</v>
      </c>
      <c r="D6" s="149" t="s">
        <v>230</v>
      </c>
      <c r="E6" s="149" t="s">
        <v>231</v>
      </c>
      <c r="F6" s="149" t="s">
        <v>71</v>
      </c>
      <c r="G6" s="155">
        <v>42</v>
      </c>
      <c r="H6" s="81">
        <v>50</v>
      </c>
      <c r="I6" s="179">
        <v>39</v>
      </c>
      <c r="J6" s="179"/>
      <c r="K6" s="179">
        <v>46</v>
      </c>
      <c r="L6" s="179"/>
      <c r="M6" s="179"/>
      <c r="N6" s="179">
        <v>42</v>
      </c>
      <c r="O6" s="95">
        <f>SUM(G6:N6)-I6</f>
        <v>180</v>
      </c>
    </row>
    <row r="7" spans="1:18" ht="15.75" customHeight="1" x14ac:dyDescent="0.2">
      <c r="A7" s="157">
        <v>5</v>
      </c>
      <c r="B7" s="149" t="s">
        <v>236</v>
      </c>
      <c r="C7" s="149" t="s">
        <v>237</v>
      </c>
      <c r="D7" s="149" t="s">
        <v>238</v>
      </c>
      <c r="E7" s="149" t="s">
        <v>239</v>
      </c>
      <c r="F7" s="149" t="s">
        <v>100</v>
      </c>
      <c r="G7" s="155">
        <v>27</v>
      </c>
      <c r="H7" s="177">
        <v>39</v>
      </c>
      <c r="I7" s="178">
        <v>36</v>
      </c>
      <c r="J7" s="178"/>
      <c r="K7" s="178">
        <v>39</v>
      </c>
      <c r="L7" s="178">
        <v>42</v>
      </c>
      <c r="M7" s="178">
        <v>39</v>
      </c>
      <c r="N7" s="178"/>
      <c r="O7" s="95">
        <f>SUM(G7:N7)-G7-I7</f>
        <v>159</v>
      </c>
    </row>
    <row r="8" spans="1:18" ht="16.5" customHeight="1" x14ac:dyDescent="0.2">
      <c r="A8" s="157">
        <v>6</v>
      </c>
      <c r="B8" s="149" t="s">
        <v>127</v>
      </c>
      <c r="C8" s="149" t="s">
        <v>138</v>
      </c>
      <c r="D8" s="149" t="s">
        <v>453</v>
      </c>
      <c r="E8" s="149" t="s">
        <v>140</v>
      </c>
      <c r="F8" s="149" t="s">
        <v>141</v>
      </c>
      <c r="G8" s="155">
        <v>31</v>
      </c>
      <c r="H8" s="177"/>
      <c r="I8" s="178"/>
      <c r="J8" s="178"/>
      <c r="K8" s="178">
        <v>36</v>
      </c>
      <c r="L8" s="178">
        <v>46</v>
      </c>
      <c r="M8" s="178">
        <v>36</v>
      </c>
      <c r="N8" s="178">
        <v>39</v>
      </c>
      <c r="O8" s="95">
        <f>SUM(G8:N8)-G8</f>
        <v>157</v>
      </c>
    </row>
    <row r="9" spans="1:18" ht="15" customHeight="1" x14ac:dyDescent="0.2">
      <c r="A9" s="157">
        <v>7</v>
      </c>
      <c r="B9" s="149" t="s">
        <v>224</v>
      </c>
      <c r="C9" s="149" t="s">
        <v>225</v>
      </c>
      <c r="D9" s="149" t="s">
        <v>470</v>
      </c>
      <c r="E9" s="149" t="s">
        <v>227</v>
      </c>
      <c r="F9" s="149" t="s">
        <v>53</v>
      </c>
      <c r="G9" s="155">
        <v>46</v>
      </c>
      <c r="H9" s="81"/>
      <c r="I9" s="179">
        <v>46</v>
      </c>
      <c r="J9" s="179"/>
      <c r="K9" s="179"/>
      <c r="L9" s="179"/>
      <c r="M9" s="179">
        <v>42</v>
      </c>
      <c r="N9" s="179"/>
      <c r="O9" s="95">
        <f t="shared" ref="O9" si="0">SUM(G9:N9)</f>
        <v>134</v>
      </c>
    </row>
    <row r="10" spans="1:18" ht="15.75" customHeight="1" x14ac:dyDescent="0.2">
      <c r="A10" s="157">
        <v>8</v>
      </c>
      <c r="B10" s="149" t="s">
        <v>232</v>
      </c>
      <c r="C10" s="149" t="s">
        <v>233</v>
      </c>
      <c r="D10" s="149" t="s">
        <v>234</v>
      </c>
      <c r="E10" s="149" t="s">
        <v>235</v>
      </c>
      <c r="F10" s="149" t="s">
        <v>157</v>
      </c>
      <c r="G10" s="155">
        <v>29</v>
      </c>
      <c r="H10" s="177"/>
      <c r="I10" s="178"/>
      <c r="J10" s="178"/>
      <c r="K10" s="178">
        <v>31</v>
      </c>
      <c r="L10" s="178">
        <v>39</v>
      </c>
      <c r="M10" s="178"/>
      <c r="N10" s="178">
        <v>33</v>
      </c>
      <c r="O10" s="95">
        <f>SUM(G10:N10)</f>
        <v>132</v>
      </c>
    </row>
    <row r="11" spans="1:18" ht="16.5" customHeight="1" x14ac:dyDescent="0.2">
      <c r="A11" s="157">
        <v>9</v>
      </c>
      <c r="B11" s="150" t="s">
        <v>149</v>
      </c>
      <c r="C11" s="150" t="s">
        <v>150</v>
      </c>
      <c r="D11" s="149" t="s">
        <v>151</v>
      </c>
      <c r="E11" s="149" t="s">
        <v>152</v>
      </c>
      <c r="F11" s="149" t="s">
        <v>71</v>
      </c>
      <c r="G11" s="155">
        <v>25</v>
      </c>
      <c r="H11" s="177"/>
      <c r="I11" s="178"/>
      <c r="J11" s="178"/>
      <c r="K11" s="178">
        <v>33</v>
      </c>
      <c r="L11" s="178">
        <v>33</v>
      </c>
      <c r="M11" s="178">
        <v>33</v>
      </c>
      <c r="N11" s="178">
        <v>36</v>
      </c>
      <c r="O11" s="95">
        <f>SUM(G11:N11)-G10</f>
        <v>131</v>
      </c>
    </row>
    <row r="12" spans="1:18" ht="16.5" customHeight="1" x14ac:dyDescent="0.2">
      <c r="A12" s="157">
        <v>10</v>
      </c>
      <c r="B12" s="149" t="s">
        <v>146</v>
      </c>
      <c r="C12" s="149" t="s">
        <v>147</v>
      </c>
      <c r="D12" s="149" t="s">
        <v>148</v>
      </c>
      <c r="E12" s="149" t="s">
        <v>138</v>
      </c>
      <c r="F12" s="149" t="s">
        <v>141</v>
      </c>
      <c r="G12" s="155">
        <v>21</v>
      </c>
      <c r="H12" s="177"/>
      <c r="I12" s="178"/>
      <c r="J12" s="178"/>
      <c r="K12" s="178"/>
      <c r="L12" s="178">
        <v>36</v>
      </c>
      <c r="M12" s="178"/>
      <c r="N12" s="178">
        <v>31</v>
      </c>
      <c r="O12" s="95">
        <f t="shared" ref="O12:O19" si="1">SUM(G12:N12)</f>
        <v>88</v>
      </c>
    </row>
    <row r="13" spans="1:18" ht="16.5" customHeight="1" x14ac:dyDescent="0.2">
      <c r="A13" s="157">
        <v>11</v>
      </c>
      <c r="B13" s="149" t="s">
        <v>177</v>
      </c>
      <c r="C13" s="149" t="s">
        <v>115</v>
      </c>
      <c r="D13" s="149" t="s">
        <v>178</v>
      </c>
      <c r="E13" s="149" t="s">
        <v>179</v>
      </c>
      <c r="F13" s="149" t="s">
        <v>118</v>
      </c>
      <c r="G13" s="155">
        <v>25</v>
      </c>
      <c r="H13" s="177">
        <v>36</v>
      </c>
      <c r="I13" s="178"/>
      <c r="J13" s="178"/>
      <c r="K13" s="178"/>
      <c r="L13" s="178"/>
      <c r="M13" s="178"/>
      <c r="N13" s="178">
        <v>20</v>
      </c>
      <c r="O13" s="95">
        <f t="shared" si="1"/>
        <v>81</v>
      </c>
    </row>
    <row r="14" spans="1:18" ht="15.75" customHeight="1" x14ac:dyDescent="0.2">
      <c r="A14" s="157">
        <v>12</v>
      </c>
      <c r="B14" s="149" t="s">
        <v>162</v>
      </c>
      <c r="C14" s="149" t="s">
        <v>319</v>
      </c>
      <c r="D14" s="149" t="s">
        <v>471</v>
      </c>
      <c r="E14" s="149" t="s">
        <v>179</v>
      </c>
      <c r="F14" s="149" t="s">
        <v>118</v>
      </c>
      <c r="G14" s="155">
        <v>36</v>
      </c>
      <c r="H14" s="177">
        <v>42</v>
      </c>
      <c r="I14" s="177"/>
      <c r="J14" s="177"/>
      <c r="K14" s="177"/>
      <c r="L14" s="177"/>
      <c r="M14" s="177"/>
      <c r="N14" s="177"/>
      <c r="O14" s="95">
        <f t="shared" si="1"/>
        <v>78</v>
      </c>
    </row>
    <row r="15" spans="1:18" ht="16.5" customHeight="1" x14ac:dyDescent="0.2">
      <c r="A15" s="157">
        <v>13</v>
      </c>
      <c r="B15" s="149" t="s">
        <v>134</v>
      </c>
      <c r="C15" s="149" t="s">
        <v>135</v>
      </c>
      <c r="D15" s="149" t="s">
        <v>136</v>
      </c>
      <c r="E15" s="149" t="s">
        <v>137</v>
      </c>
      <c r="F15" s="149" t="s">
        <v>66</v>
      </c>
      <c r="G15" s="155">
        <v>17</v>
      </c>
      <c r="H15" s="81"/>
      <c r="I15" s="179"/>
      <c r="J15" s="179"/>
      <c r="K15" s="179"/>
      <c r="L15" s="179"/>
      <c r="M15" s="179"/>
      <c r="N15" s="179">
        <v>29</v>
      </c>
      <c r="O15" s="95">
        <f t="shared" si="1"/>
        <v>46</v>
      </c>
    </row>
    <row r="16" spans="1:18" ht="15.75" customHeight="1" x14ac:dyDescent="0.2">
      <c r="A16" s="157">
        <v>14</v>
      </c>
      <c r="B16" s="149" t="s">
        <v>454</v>
      </c>
      <c r="C16" s="149" t="s">
        <v>233</v>
      </c>
      <c r="D16" s="149" t="s">
        <v>455</v>
      </c>
      <c r="E16" s="149" t="s">
        <v>456</v>
      </c>
      <c r="F16" s="149" t="s">
        <v>157</v>
      </c>
      <c r="G16" s="155">
        <v>19</v>
      </c>
      <c r="H16" s="155"/>
      <c r="I16" s="180"/>
      <c r="J16" s="180"/>
      <c r="K16" s="180"/>
      <c r="L16" s="180"/>
      <c r="M16" s="180"/>
      <c r="N16" s="180">
        <v>25</v>
      </c>
      <c r="O16" s="95">
        <f t="shared" si="1"/>
        <v>44</v>
      </c>
    </row>
    <row r="17" spans="1:18" ht="17.25" customHeight="1" x14ac:dyDescent="0.2">
      <c r="A17" s="157">
        <v>15</v>
      </c>
      <c r="B17" s="149" t="s">
        <v>172</v>
      </c>
      <c r="C17" s="149" t="s">
        <v>173</v>
      </c>
      <c r="D17" s="149" t="s">
        <v>174</v>
      </c>
      <c r="E17" s="149" t="s">
        <v>175</v>
      </c>
      <c r="F17" s="149" t="s">
        <v>176</v>
      </c>
      <c r="G17" s="155">
        <v>14</v>
      </c>
      <c r="H17" s="95"/>
      <c r="I17" s="95"/>
      <c r="J17" s="95"/>
      <c r="K17" s="95"/>
      <c r="L17" s="95"/>
      <c r="M17" s="95"/>
      <c r="N17" s="95">
        <v>27</v>
      </c>
      <c r="O17" s="95">
        <f t="shared" si="1"/>
        <v>41</v>
      </c>
    </row>
    <row r="18" spans="1:18" ht="15" customHeight="1" x14ac:dyDescent="0.2">
      <c r="A18" s="157">
        <v>16</v>
      </c>
      <c r="B18" s="149" t="s">
        <v>457</v>
      </c>
      <c r="C18" s="149" t="s">
        <v>458</v>
      </c>
      <c r="D18" s="149" t="s">
        <v>459</v>
      </c>
      <c r="E18" s="149" t="s">
        <v>460</v>
      </c>
      <c r="F18" s="149" t="s">
        <v>436</v>
      </c>
      <c r="G18" s="155">
        <v>16</v>
      </c>
      <c r="H18" s="81"/>
      <c r="I18" s="81"/>
      <c r="J18" s="95"/>
      <c r="K18" s="81"/>
      <c r="L18" s="81"/>
      <c r="M18" s="81"/>
      <c r="N18" s="81">
        <v>23</v>
      </c>
      <c r="O18" s="95">
        <f t="shared" si="1"/>
        <v>39</v>
      </c>
    </row>
    <row r="19" spans="1:18" ht="15.75" customHeight="1" x14ac:dyDescent="0.2">
      <c r="A19" s="157">
        <v>17</v>
      </c>
      <c r="B19" s="149" t="s">
        <v>76</v>
      </c>
      <c r="C19" s="149" t="s">
        <v>170</v>
      </c>
      <c r="D19" s="149" t="s">
        <v>144</v>
      </c>
      <c r="E19" s="149" t="s">
        <v>171</v>
      </c>
      <c r="F19" s="149" t="s">
        <v>100</v>
      </c>
      <c r="G19" s="155">
        <v>15</v>
      </c>
      <c r="H19" s="95"/>
      <c r="I19" s="95"/>
      <c r="J19" s="95"/>
      <c r="K19" s="95"/>
      <c r="L19" s="95"/>
      <c r="M19" s="177"/>
      <c r="N19" s="177">
        <v>21</v>
      </c>
      <c r="O19" s="95">
        <f t="shared" si="1"/>
        <v>36</v>
      </c>
    </row>
    <row r="20" spans="1:18" ht="15.75" customHeight="1" x14ac:dyDescent="0.2">
      <c r="A20" s="157">
        <v>18</v>
      </c>
      <c r="B20" s="149" t="s">
        <v>451</v>
      </c>
      <c r="C20" s="149" t="s">
        <v>181</v>
      </c>
      <c r="D20" s="150" t="s">
        <v>452</v>
      </c>
      <c r="E20" s="150" t="s">
        <v>181</v>
      </c>
      <c r="F20" s="149" t="s">
        <v>53</v>
      </c>
      <c r="G20" s="155">
        <v>33</v>
      </c>
      <c r="H20" s="177"/>
      <c r="I20" s="178"/>
      <c r="J20" s="178"/>
      <c r="K20" s="178"/>
      <c r="L20" s="178"/>
      <c r="M20" s="178"/>
      <c r="N20" s="178"/>
      <c r="O20" s="95">
        <f t="shared" ref="O20" si="2">SUM(G20:N20)</f>
        <v>33</v>
      </c>
    </row>
    <row r="21" spans="1:18" ht="18" customHeight="1" x14ac:dyDescent="0.2">
      <c r="A21" s="157">
        <v>19</v>
      </c>
      <c r="B21" s="149" t="s">
        <v>153</v>
      </c>
      <c r="C21" s="149" t="s">
        <v>154</v>
      </c>
      <c r="D21" s="149" t="s">
        <v>155</v>
      </c>
      <c r="E21" s="149" t="s">
        <v>156</v>
      </c>
      <c r="F21" s="149" t="s">
        <v>157</v>
      </c>
      <c r="G21" s="155">
        <v>20</v>
      </c>
      <c r="H21" s="177"/>
      <c r="I21" s="178"/>
      <c r="J21" s="178"/>
      <c r="K21" s="178"/>
      <c r="L21" s="178"/>
      <c r="M21" s="178"/>
      <c r="N21" s="178"/>
      <c r="O21" s="95">
        <f>SUM(G21:N21)</f>
        <v>20</v>
      </c>
    </row>
    <row r="22" spans="1:18" ht="15.75" customHeight="1" x14ac:dyDescent="0.2">
      <c r="A22" s="157">
        <v>20</v>
      </c>
      <c r="B22" s="149" t="s">
        <v>142</v>
      </c>
      <c r="C22" s="149" t="s">
        <v>143</v>
      </c>
      <c r="D22" s="149" t="s">
        <v>144</v>
      </c>
      <c r="E22" s="149" t="s">
        <v>145</v>
      </c>
      <c r="F22" s="149" t="s">
        <v>53</v>
      </c>
      <c r="G22" s="155">
        <v>19</v>
      </c>
      <c r="H22" s="81"/>
      <c r="I22" s="179"/>
      <c r="J22" s="179"/>
      <c r="K22" s="179"/>
      <c r="L22" s="179"/>
      <c r="M22" s="179"/>
      <c r="N22" s="179"/>
      <c r="O22" s="95">
        <f>SUM(G22:N22)</f>
        <v>19</v>
      </c>
    </row>
    <row r="23" spans="1:18" ht="16.5" customHeight="1" x14ac:dyDescent="0.2">
      <c r="A23" s="157">
        <v>21</v>
      </c>
      <c r="B23" s="149" t="s">
        <v>162</v>
      </c>
      <c r="C23" s="149" t="s">
        <v>163</v>
      </c>
      <c r="D23" s="149" t="s">
        <v>164</v>
      </c>
      <c r="E23" s="149" t="s">
        <v>165</v>
      </c>
      <c r="F23" s="149" t="s">
        <v>66</v>
      </c>
      <c r="G23" s="155">
        <v>15</v>
      </c>
      <c r="H23" s="95"/>
      <c r="I23" s="95"/>
      <c r="J23" s="95"/>
      <c r="K23" s="95"/>
      <c r="L23" s="95"/>
      <c r="M23" s="177"/>
      <c r="N23" s="177"/>
      <c r="O23" s="95">
        <f>SUM(G23:N23)</f>
        <v>15</v>
      </c>
    </row>
    <row r="24" spans="1:18" ht="15.75" customHeight="1" x14ac:dyDescent="0.2">
      <c r="A24" s="157">
        <v>22</v>
      </c>
      <c r="B24" s="149" t="s">
        <v>166</v>
      </c>
      <c r="C24" s="149" t="s">
        <v>167</v>
      </c>
      <c r="D24" s="149" t="s">
        <v>168</v>
      </c>
      <c r="E24" s="149" t="s">
        <v>169</v>
      </c>
      <c r="F24" s="149" t="s">
        <v>71</v>
      </c>
      <c r="G24" s="155">
        <v>14</v>
      </c>
      <c r="H24" s="81"/>
      <c r="I24" s="81"/>
      <c r="J24" s="95"/>
      <c r="K24" s="81"/>
      <c r="L24" s="81"/>
      <c r="M24" s="81"/>
      <c r="N24" s="81"/>
      <c r="O24" s="95">
        <f>SUM(G24:N24)</f>
        <v>14</v>
      </c>
    </row>
    <row r="25" spans="1:18" ht="17.25" customHeight="1" x14ac:dyDescent="0.2">
      <c r="A25" s="157">
        <v>23</v>
      </c>
      <c r="B25" s="254" t="s">
        <v>461</v>
      </c>
      <c r="C25" s="254" t="s">
        <v>462</v>
      </c>
      <c r="D25" s="254" t="s">
        <v>463</v>
      </c>
      <c r="E25" s="254" t="s">
        <v>464</v>
      </c>
      <c r="F25" s="254" t="s">
        <v>91</v>
      </c>
      <c r="G25" s="255">
        <v>13</v>
      </c>
      <c r="H25" s="255"/>
      <c r="I25" s="256"/>
      <c r="J25" s="256"/>
      <c r="K25" s="256"/>
      <c r="L25" s="256"/>
      <c r="M25" s="256"/>
      <c r="N25" s="256"/>
      <c r="O25" s="255">
        <f>SUM(G25:N25)</f>
        <v>13</v>
      </c>
    </row>
    <row r="26" spans="1:18" ht="17.25" customHeight="1" x14ac:dyDescent="0.2">
      <c r="A26" s="556"/>
      <c r="B26" s="405"/>
      <c r="C26" s="405"/>
      <c r="D26" s="405"/>
      <c r="E26" s="405"/>
      <c r="F26" s="405"/>
      <c r="G26" s="405"/>
      <c r="H26" s="405"/>
      <c r="I26" s="405"/>
      <c r="J26" s="405"/>
      <c r="K26" s="405"/>
      <c r="L26" s="405"/>
      <c r="M26" s="405"/>
      <c r="N26" s="405"/>
      <c r="O26" s="405"/>
    </row>
    <row r="27" spans="1:18" ht="15" x14ac:dyDescent="0.2">
      <c r="A27" s="244"/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</row>
    <row r="28" spans="1:18" ht="15" x14ac:dyDescent="0.2">
      <c r="A28" s="28"/>
      <c r="B28" s="29" t="s">
        <v>8</v>
      </c>
      <c r="C28" s="89"/>
      <c r="D28" s="570" t="s">
        <v>17</v>
      </c>
      <c r="E28" s="570"/>
      <c r="F28" s="570"/>
      <c r="G28" s="90"/>
      <c r="H28" s="90"/>
      <c r="I28" s="89"/>
      <c r="J28" s="89"/>
      <c r="K28" s="89"/>
      <c r="L28" s="89"/>
      <c r="M28" s="89"/>
      <c r="N28" s="89"/>
      <c r="O28" s="52"/>
    </row>
    <row r="29" spans="1:18" ht="26.25" customHeight="1" x14ac:dyDescent="0.2">
      <c r="A29" s="30" t="s">
        <v>0</v>
      </c>
      <c r="B29" s="27" t="s">
        <v>4</v>
      </c>
      <c r="C29" s="38" t="s">
        <v>5</v>
      </c>
      <c r="D29" s="38" t="s">
        <v>1</v>
      </c>
      <c r="E29" s="38" t="s">
        <v>2</v>
      </c>
      <c r="F29" s="38" t="s">
        <v>3</v>
      </c>
      <c r="G29" s="56" t="s">
        <v>48</v>
      </c>
      <c r="H29" s="57" t="s">
        <v>42</v>
      </c>
      <c r="I29" s="57" t="s">
        <v>43</v>
      </c>
      <c r="J29" s="57"/>
      <c r="K29" s="121" t="s">
        <v>44</v>
      </c>
      <c r="L29" s="57" t="s">
        <v>45</v>
      </c>
      <c r="M29" s="57" t="s">
        <v>46</v>
      </c>
      <c r="N29" s="57" t="s">
        <v>47</v>
      </c>
      <c r="O29" s="59" t="s">
        <v>11</v>
      </c>
      <c r="P29" s="67"/>
      <c r="Q29" s="67"/>
      <c r="R29" s="68"/>
    </row>
    <row r="30" spans="1:18" ht="18" customHeight="1" x14ac:dyDescent="0.2">
      <c r="A30" s="505">
        <v>1</v>
      </c>
      <c r="B30" s="482" t="s">
        <v>258</v>
      </c>
      <c r="C30" s="482" t="s">
        <v>219</v>
      </c>
      <c r="D30" s="482" t="s">
        <v>334</v>
      </c>
      <c r="E30" s="482" t="s">
        <v>229</v>
      </c>
      <c r="F30" s="482" t="s">
        <v>71</v>
      </c>
      <c r="G30" s="515">
        <v>55</v>
      </c>
      <c r="H30" s="489">
        <v>55</v>
      </c>
      <c r="I30" s="489">
        <v>55</v>
      </c>
      <c r="J30" s="514"/>
      <c r="K30" s="489">
        <v>55</v>
      </c>
      <c r="L30" s="489"/>
      <c r="M30" s="397"/>
      <c r="N30" s="397">
        <v>55</v>
      </c>
      <c r="O30" s="489">
        <f>SUM(G30:N30)-G30</f>
        <v>220</v>
      </c>
      <c r="P30" s="64"/>
      <c r="R30" s="64"/>
    </row>
    <row r="31" spans="1:18" ht="18.75" customHeight="1" x14ac:dyDescent="0.2">
      <c r="A31" s="505">
        <v>2</v>
      </c>
      <c r="B31" s="481" t="s">
        <v>482</v>
      </c>
      <c r="C31" s="481" t="s">
        <v>483</v>
      </c>
      <c r="D31" s="481" t="s">
        <v>484</v>
      </c>
      <c r="E31" s="481" t="s">
        <v>267</v>
      </c>
      <c r="F31" s="481" t="s">
        <v>268</v>
      </c>
      <c r="G31" s="515">
        <v>50</v>
      </c>
      <c r="H31" s="397">
        <v>50</v>
      </c>
      <c r="I31" s="397"/>
      <c r="J31" s="490"/>
      <c r="K31" s="397">
        <v>50</v>
      </c>
      <c r="L31" s="397"/>
      <c r="M31" s="397">
        <v>55</v>
      </c>
      <c r="N31" s="397">
        <v>50</v>
      </c>
      <c r="O31" s="489">
        <f>SUM(G31:N31)-G31</f>
        <v>205</v>
      </c>
      <c r="P31" s="64"/>
      <c r="R31" s="64"/>
    </row>
    <row r="32" spans="1:18" ht="18" customHeight="1" x14ac:dyDescent="0.2">
      <c r="A32" s="505">
        <v>3</v>
      </c>
      <c r="B32" s="482" t="s">
        <v>335</v>
      </c>
      <c r="C32" s="482" t="s">
        <v>336</v>
      </c>
      <c r="D32" s="482" t="s">
        <v>337</v>
      </c>
      <c r="E32" s="482" t="s">
        <v>338</v>
      </c>
      <c r="F32" s="482" t="s">
        <v>157</v>
      </c>
      <c r="G32" s="515">
        <v>46</v>
      </c>
      <c r="H32" s="397"/>
      <c r="I32" s="397">
        <v>50</v>
      </c>
      <c r="J32" s="490"/>
      <c r="K32" s="397">
        <v>42</v>
      </c>
      <c r="L32" s="397"/>
      <c r="M32" s="489"/>
      <c r="N32" s="489">
        <v>46</v>
      </c>
      <c r="O32" s="489">
        <f>SUM(G32:N32)</f>
        <v>184</v>
      </c>
      <c r="P32" s="64"/>
      <c r="R32" s="64"/>
    </row>
    <row r="33" spans="1:18" ht="18" customHeight="1" x14ac:dyDescent="0.2">
      <c r="A33" s="342">
        <v>4</v>
      </c>
      <c r="B33" s="149" t="s">
        <v>254</v>
      </c>
      <c r="C33" s="149" t="s">
        <v>255</v>
      </c>
      <c r="D33" s="149" t="s">
        <v>256</v>
      </c>
      <c r="E33" s="149" t="s">
        <v>485</v>
      </c>
      <c r="F33" s="149" t="s">
        <v>53</v>
      </c>
      <c r="G33" s="155">
        <v>36</v>
      </c>
      <c r="H33" s="156"/>
      <c r="I33" s="156">
        <v>42</v>
      </c>
      <c r="J33" s="137"/>
      <c r="K33" s="156"/>
      <c r="L33" s="156">
        <v>55</v>
      </c>
      <c r="M33" s="156">
        <v>50</v>
      </c>
      <c r="N33" s="156">
        <v>29</v>
      </c>
      <c r="O33" s="81">
        <f>SUM(G33:N33)-N33</f>
        <v>183</v>
      </c>
    </row>
    <row r="34" spans="1:18" ht="16.5" customHeight="1" x14ac:dyDescent="0.2">
      <c r="A34" s="342">
        <v>5</v>
      </c>
      <c r="B34" s="149" t="s">
        <v>258</v>
      </c>
      <c r="C34" s="149" t="s">
        <v>259</v>
      </c>
      <c r="D34" s="149" t="s">
        <v>260</v>
      </c>
      <c r="E34" s="149" t="s">
        <v>261</v>
      </c>
      <c r="F34" s="149" t="s">
        <v>53</v>
      </c>
      <c r="G34" s="155">
        <v>39</v>
      </c>
      <c r="H34" s="175"/>
      <c r="I34" s="81">
        <v>46</v>
      </c>
      <c r="J34" s="95"/>
      <c r="K34" s="81"/>
      <c r="L34" s="81">
        <v>50</v>
      </c>
      <c r="M34" s="81">
        <v>46</v>
      </c>
      <c r="N34" s="81">
        <v>36</v>
      </c>
      <c r="O34" s="81">
        <f>SUM(G34:N34)-N34</f>
        <v>181</v>
      </c>
    </row>
    <row r="35" spans="1:18" ht="16.5" customHeight="1" x14ac:dyDescent="0.2">
      <c r="A35" s="342">
        <v>6</v>
      </c>
      <c r="B35" s="149" t="s">
        <v>240</v>
      </c>
      <c r="C35" s="149" t="s">
        <v>241</v>
      </c>
      <c r="D35" s="149" t="s">
        <v>242</v>
      </c>
      <c r="E35" s="149" t="s">
        <v>243</v>
      </c>
      <c r="F35" s="149" t="s">
        <v>66</v>
      </c>
      <c r="G35" s="155">
        <v>29</v>
      </c>
      <c r="H35" s="156"/>
      <c r="I35" s="81"/>
      <c r="J35" s="95"/>
      <c r="K35" s="81">
        <v>39</v>
      </c>
      <c r="L35" s="81">
        <v>39</v>
      </c>
      <c r="M35" s="156">
        <v>39</v>
      </c>
      <c r="N35" s="156">
        <v>39</v>
      </c>
      <c r="O35" s="81">
        <f>SUM(G35:N35)-G35</f>
        <v>156</v>
      </c>
    </row>
    <row r="36" spans="1:18" ht="17.25" customHeight="1" x14ac:dyDescent="0.2">
      <c r="A36" s="342">
        <v>7</v>
      </c>
      <c r="B36" s="149" t="s">
        <v>244</v>
      </c>
      <c r="C36" s="149" t="s">
        <v>245</v>
      </c>
      <c r="D36" s="149" t="s">
        <v>246</v>
      </c>
      <c r="E36" s="149" t="s">
        <v>247</v>
      </c>
      <c r="F36" s="149" t="s">
        <v>53</v>
      </c>
      <c r="G36" s="155">
        <v>36</v>
      </c>
      <c r="H36" s="81"/>
      <c r="I36" s="81">
        <v>39</v>
      </c>
      <c r="J36" s="95"/>
      <c r="K36" s="81"/>
      <c r="L36" s="81"/>
      <c r="M36" s="81">
        <v>42</v>
      </c>
      <c r="N36" s="81">
        <v>31</v>
      </c>
      <c r="O36" s="81">
        <f>SUM(G36:N36)</f>
        <v>148</v>
      </c>
    </row>
    <row r="37" spans="1:18" ht="15.75" customHeight="1" x14ac:dyDescent="0.2">
      <c r="A37" s="342">
        <v>8</v>
      </c>
      <c r="B37" s="149" t="s">
        <v>248</v>
      </c>
      <c r="C37" s="149" t="s">
        <v>249</v>
      </c>
      <c r="D37" s="149" t="s">
        <v>56</v>
      </c>
      <c r="E37" s="149" t="s">
        <v>250</v>
      </c>
      <c r="F37" s="149" t="s">
        <v>141</v>
      </c>
      <c r="G37" s="155">
        <v>29</v>
      </c>
      <c r="H37" s="156"/>
      <c r="I37" s="81"/>
      <c r="J37" s="95"/>
      <c r="K37" s="81">
        <v>33</v>
      </c>
      <c r="L37" s="81">
        <v>46</v>
      </c>
      <c r="M37" s="156"/>
      <c r="N37" s="156">
        <v>27</v>
      </c>
      <c r="O37" s="81">
        <f>SUM(G37:N37)</f>
        <v>135</v>
      </c>
    </row>
    <row r="38" spans="1:18" ht="17.25" customHeight="1" x14ac:dyDescent="0.2">
      <c r="A38" s="342">
        <v>9</v>
      </c>
      <c r="B38" s="149" t="s">
        <v>251</v>
      </c>
      <c r="C38" s="149" t="s">
        <v>252</v>
      </c>
      <c r="D38" s="149" t="s">
        <v>197</v>
      </c>
      <c r="E38" s="149" t="s">
        <v>253</v>
      </c>
      <c r="F38" s="149" t="s">
        <v>141</v>
      </c>
      <c r="G38" s="155">
        <v>42</v>
      </c>
      <c r="H38" s="81"/>
      <c r="I38" s="81"/>
      <c r="J38" s="95"/>
      <c r="K38" s="81">
        <v>46</v>
      </c>
      <c r="L38" s="81"/>
      <c r="M38" s="81"/>
      <c r="N38" s="81">
        <v>42</v>
      </c>
      <c r="O38" s="81">
        <f>SUM(G38:N38)</f>
        <v>130</v>
      </c>
    </row>
    <row r="39" spans="1:18" ht="17.25" customHeight="1" x14ac:dyDescent="0.2">
      <c r="A39" s="342">
        <v>10</v>
      </c>
      <c r="B39" s="149" t="s">
        <v>188</v>
      </c>
      <c r="C39" s="149" t="s">
        <v>189</v>
      </c>
      <c r="D39" s="149" t="s">
        <v>486</v>
      </c>
      <c r="E39" s="149" t="s">
        <v>59</v>
      </c>
      <c r="F39" s="149" t="s">
        <v>53</v>
      </c>
      <c r="G39" s="155">
        <v>19</v>
      </c>
      <c r="H39" s="177"/>
      <c r="I39" s="155">
        <v>33</v>
      </c>
      <c r="J39" s="155"/>
      <c r="K39" s="155"/>
      <c r="L39" s="155">
        <v>36</v>
      </c>
      <c r="M39" s="155">
        <v>36</v>
      </c>
      <c r="N39" s="155">
        <v>21</v>
      </c>
      <c r="O39" s="81">
        <f>SUM(G39:N39)-G39</f>
        <v>126</v>
      </c>
    </row>
    <row r="40" spans="1:18" ht="20.25" customHeight="1" x14ac:dyDescent="0.2">
      <c r="A40" s="342">
        <v>11</v>
      </c>
      <c r="B40" s="149" t="s">
        <v>204</v>
      </c>
      <c r="C40" s="149" t="s">
        <v>205</v>
      </c>
      <c r="D40" s="149" t="s">
        <v>206</v>
      </c>
      <c r="E40" s="149" t="s">
        <v>207</v>
      </c>
      <c r="F40" s="149" t="s">
        <v>53</v>
      </c>
      <c r="G40" s="155">
        <v>21</v>
      </c>
      <c r="H40" s="175"/>
      <c r="I40" s="81">
        <v>36</v>
      </c>
      <c r="J40" s="95"/>
      <c r="K40" s="81"/>
      <c r="L40" s="81"/>
      <c r="M40" s="81"/>
      <c r="N40" s="81">
        <v>23</v>
      </c>
      <c r="O40" s="81">
        <f>SUM(G40:N40)</f>
        <v>80</v>
      </c>
      <c r="R40" s="18" t="s">
        <v>12</v>
      </c>
    </row>
    <row r="41" spans="1:18" ht="19.5" customHeight="1" x14ac:dyDescent="0.2">
      <c r="A41" s="342">
        <v>12</v>
      </c>
      <c r="B41" s="203" t="s">
        <v>618</v>
      </c>
      <c r="C41" s="203" t="s">
        <v>619</v>
      </c>
      <c r="D41" s="203" t="s">
        <v>182</v>
      </c>
      <c r="E41" s="203" t="s">
        <v>620</v>
      </c>
      <c r="F41" s="203" t="s">
        <v>53</v>
      </c>
      <c r="G41" s="214"/>
      <c r="H41" s="177"/>
      <c r="I41" s="214"/>
      <c r="J41" s="214"/>
      <c r="K41" s="214"/>
      <c r="L41" s="214">
        <v>42</v>
      </c>
      <c r="M41" s="214"/>
      <c r="N41" s="214">
        <v>33</v>
      </c>
      <c r="O41" s="81">
        <f>SUM(G41:N41)</f>
        <v>75</v>
      </c>
    </row>
    <row r="42" spans="1:18" ht="18.75" customHeight="1" x14ac:dyDescent="0.2">
      <c r="A42" s="342">
        <v>13</v>
      </c>
      <c r="B42" s="149" t="s">
        <v>478</v>
      </c>
      <c r="C42" s="149" t="s">
        <v>479</v>
      </c>
      <c r="D42" s="149" t="s">
        <v>480</v>
      </c>
      <c r="E42" s="149" t="s">
        <v>481</v>
      </c>
      <c r="F42" s="149" t="s">
        <v>105</v>
      </c>
      <c r="G42" s="155">
        <v>23</v>
      </c>
      <c r="H42" s="176">
        <v>46</v>
      </c>
      <c r="I42" s="137"/>
      <c r="J42" s="137"/>
      <c r="K42" s="137"/>
      <c r="L42" s="137"/>
      <c r="M42" s="95"/>
      <c r="N42" s="95"/>
      <c r="O42" s="81">
        <f>SUM(G42:N42)</f>
        <v>69</v>
      </c>
    </row>
    <row r="43" spans="1:18" ht="18.75" customHeight="1" x14ac:dyDescent="0.2">
      <c r="A43" s="342">
        <v>14</v>
      </c>
      <c r="B43" s="149" t="s">
        <v>191</v>
      </c>
      <c r="C43" s="149" t="s">
        <v>192</v>
      </c>
      <c r="D43" s="149" t="s">
        <v>193</v>
      </c>
      <c r="E43" s="149" t="s">
        <v>194</v>
      </c>
      <c r="F43" s="149" t="s">
        <v>157</v>
      </c>
      <c r="G43" s="155">
        <v>25</v>
      </c>
      <c r="H43" s="83"/>
      <c r="I43" s="83"/>
      <c r="J43" s="95"/>
      <c r="K43" s="83">
        <v>31</v>
      </c>
      <c r="L43" s="83"/>
      <c r="M43" s="83"/>
      <c r="N43" s="83"/>
      <c r="O43" s="81">
        <f t="shared" ref="O43" si="3">SUM(G43:N43)</f>
        <v>56</v>
      </c>
    </row>
    <row r="44" spans="1:18" ht="18" customHeight="1" x14ac:dyDescent="0.2">
      <c r="A44" s="342">
        <v>15</v>
      </c>
      <c r="B44" s="149" t="s">
        <v>146</v>
      </c>
      <c r="C44" s="149" t="s">
        <v>262</v>
      </c>
      <c r="D44" s="149" t="s">
        <v>263</v>
      </c>
      <c r="E44" s="149" t="s">
        <v>225</v>
      </c>
      <c r="F44" s="149" t="s">
        <v>53</v>
      </c>
      <c r="G44" s="155">
        <v>31</v>
      </c>
      <c r="H44" s="81"/>
      <c r="I44" s="81"/>
      <c r="J44" s="95"/>
      <c r="K44" s="81"/>
      <c r="L44" s="81"/>
      <c r="M44" s="81"/>
      <c r="N44" s="81"/>
      <c r="O44" s="81">
        <f>SUM(G44:N44)</f>
        <v>31</v>
      </c>
    </row>
    <row r="45" spans="1:18" ht="16.5" customHeight="1" x14ac:dyDescent="0.2">
      <c r="A45" s="342">
        <v>16</v>
      </c>
      <c r="B45" s="337" t="s">
        <v>84</v>
      </c>
      <c r="C45" s="337" t="s">
        <v>572</v>
      </c>
      <c r="D45" s="337" t="s">
        <v>573</v>
      </c>
      <c r="E45" s="337" t="s">
        <v>574</v>
      </c>
      <c r="F45" s="337" t="s">
        <v>53</v>
      </c>
      <c r="G45" s="257"/>
      <c r="H45" s="255"/>
      <c r="I45" s="255"/>
      <c r="J45" s="255"/>
      <c r="K45" s="255"/>
      <c r="L45" s="255"/>
      <c r="M45" s="255"/>
      <c r="N45" s="261">
        <v>25</v>
      </c>
      <c r="O45" s="81">
        <f>SUM(G45:N45)</f>
        <v>25</v>
      </c>
    </row>
    <row r="46" spans="1:18" ht="16.5" customHeight="1" x14ac:dyDescent="0.2">
      <c r="A46" s="342">
        <v>17</v>
      </c>
      <c r="B46" s="149" t="s">
        <v>180</v>
      </c>
      <c r="C46" s="149" t="s">
        <v>181</v>
      </c>
      <c r="D46" s="149" t="s">
        <v>182</v>
      </c>
      <c r="E46" s="149" t="s">
        <v>52</v>
      </c>
      <c r="F46" s="149" t="s">
        <v>53</v>
      </c>
      <c r="G46" s="155">
        <v>20</v>
      </c>
      <c r="H46" s="177"/>
      <c r="I46" s="155"/>
      <c r="J46" s="155"/>
      <c r="K46" s="155"/>
      <c r="L46" s="155"/>
      <c r="M46" s="155"/>
      <c r="N46" s="155"/>
      <c r="O46" s="81">
        <f t="shared" ref="O46:O51" si="4">SUM(G46:N46)</f>
        <v>20</v>
      </c>
    </row>
    <row r="47" spans="1:18" ht="18" customHeight="1" x14ac:dyDescent="0.2">
      <c r="A47" s="342">
        <v>18</v>
      </c>
      <c r="B47" s="149" t="s">
        <v>195</v>
      </c>
      <c r="C47" s="149" t="s">
        <v>196</v>
      </c>
      <c r="D47" s="149" t="s">
        <v>197</v>
      </c>
      <c r="E47" s="149" t="s">
        <v>198</v>
      </c>
      <c r="F47" s="149" t="s">
        <v>66</v>
      </c>
      <c r="G47" s="155">
        <v>18</v>
      </c>
      <c r="H47" s="81"/>
      <c r="I47" s="81"/>
      <c r="J47" s="95"/>
      <c r="K47" s="81"/>
      <c r="L47" s="81"/>
      <c r="M47" s="156"/>
      <c r="N47" s="156"/>
      <c r="O47" s="81">
        <f t="shared" si="4"/>
        <v>18</v>
      </c>
    </row>
    <row r="48" spans="1:18" ht="18" customHeight="1" x14ac:dyDescent="0.2">
      <c r="A48" s="342">
        <v>19</v>
      </c>
      <c r="B48" s="149" t="s">
        <v>183</v>
      </c>
      <c r="C48" s="149" t="s">
        <v>184</v>
      </c>
      <c r="D48" s="149" t="s">
        <v>185</v>
      </c>
      <c r="E48" s="149" t="s">
        <v>186</v>
      </c>
      <c r="F48" s="149" t="s">
        <v>187</v>
      </c>
      <c r="G48" s="155">
        <v>17</v>
      </c>
      <c r="H48" s="81"/>
      <c r="I48" s="81"/>
      <c r="J48" s="95"/>
      <c r="K48" s="81"/>
      <c r="L48" s="81"/>
      <c r="M48" s="81"/>
      <c r="N48" s="81"/>
      <c r="O48" s="81">
        <f t="shared" si="4"/>
        <v>17</v>
      </c>
    </row>
    <row r="49" spans="1:18" ht="15.75" customHeight="1" x14ac:dyDescent="0.2">
      <c r="A49" s="342">
        <v>20</v>
      </c>
      <c r="B49" s="149" t="s">
        <v>472</v>
      </c>
      <c r="C49" s="149" t="s">
        <v>473</v>
      </c>
      <c r="D49" s="149" t="s">
        <v>474</v>
      </c>
      <c r="E49" s="149" t="s">
        <v>113</v>
      </c>
      <c r="F49" s="149" t="s">
        <v>427</v>
      </c>
      <c r="G49" s="155">
        <v>16</v>
      </c>
      <c r="H49" s="156"/>
      <c r="I49" s="156"/>
      <c r="J49" s="137"/>
      <c r="K49" s="156"/>
      <c r="L49" s="156"/>
      <c r="M49" s="81"/>
      <c r="N49" s="81"/>
      <c r="O49" s="81">
        <f t="shared" si="4"/>
        <v>16</v>
      </c>
    </row>
    <row r="50" spans="1:18" ht="16.5" customHeight="1" x14ac:dyDescent="0.2">
      <c r="A50" s="342">
        <v>21</v>
      </c>
      <c r="B50" s="149" t="s">
        <v>475</v>
      </c>
      <c r="C50" s="149" t="s">
        <v>476</v>
      </c>
      <c r="D50" s="149" t="s">
        <v>56</v>
      </c>
      <c r="E50" s="149" t="s">
        <v>477</v>
      </c>
      <c r="F50" s="149" t="s">
        <v>427</v>
      </c>
      <c r="G50" s="155">
        <v>15</v>
      </c>
      <c r="H50" s="156"/>
      <c r="I50" s="156"/>
      <c r="J50" s="137"/>
      <c r="K50" s="156"/>
      <c r="L50" s="156"/>
      <c r="M50" s="81"/>
      <c r="N50" s="81"/>
      <c r="O50" s="81">
        <f t="shared" si="4"/>
        <v>15</v>
      </c>
    </row>
    <row r="51" spans="1:18" ht="15.75" customHeight="1" x14ac:dyDescent="0.2">
      <c r="A51" s="342">
        <v>21</v>
      </c>
      <c r="B51" s="149" t="s">
        <v>76</v>
      </c>
      <c r="C51" s="149" t="s">
        <v>202</v>
      </c>
      <c r="D51" s="149" t="s">
        <v>203</v>
      </c>
      <c r="E51" s="149" t="s">
        <v>201</v>
      </c>
      <c r="F51" s="149" t="s">
        <v>176</v>
      </c>
      <c r="G51" s="155">
        <v>15</v>
      </c>
      <c r="H51" s="137"/>
      <c r="I51" s="137"/>
      <c r="J51" s="137"/>
      <c r="K51" s="137"/>
      <c r="L51" s="137"/>
      <c r="M51" s="95"/>
      <c r="N51" s="95"/>
      <c r="O51" s="81">
        <f t="shared" si="4"/>
        <v>15</v>
      </c>
    </row>
    <row r="52" spans="1:18" ht="15.75" customHeight="1" x14ac:dyDescent="0.2">
      <c r="A52" s="504"/>
      <c r="B52" s="405"/>
      <c r="C52" s="405"/>
      <c r="D52" s="405"/>
      <c r="E52" s="405"/>
      <c r="F52" s="405"/>
      <c r="G52" s="405"/>
      <c r="H52" s="456"/>
      <c r="I52" s="456"/>
      <c r="J52" s="456"/>
      <c r="K52" s="456"/>
      <c r="L52" s="456"/>
      <c r="M52" s="456"/>
      <c r="N52" s="456"/>
      <c r="O52" s="456"/>
    </row>
    <row r="53" spans="1:18" ht="15.75" customHeight="1" x14ac:dyDescent="0.2">
      <c r="A53" s="217"/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</row>
    <row r="54" spans="1:18" ht="19.5" customHeight="1" x14ac:dyDescent="0.2">
      <c r="A54" s="97"/>
      <c r="B54" s="181" t="s">
        <v>24</v>
      </c>
      <c r="C54" s="89"/>
      <c r="D54" s="570" t="s">
        <v>17</v>
      </c>
      <c r="E54" s="570"/>
      <c r="F54" s="570"/>
      <c r="G54" s="182"/>
      <c r="H54" s="90"/>
      <c r="I54" s="89"/>
      <c r="J54" s="89"/>
      <c r="K54" s="89"/>
      <c r="L54" s="89"/>
      <c r="M54" s="89"/>
      <c r="N54" s="89"/>
      <c r="O54" s="108"/>
    </row>
    <row r="55" spans="1:18" ht="27" customHeight="1" x14ac:dyDescent="0.2">
      <c r="A55" s="32" t="s">
        <v>0</v>
      </c>
      <c r="B55" s="37" t="s">
        <v>34</v>
      </c>
      <c r="C55" s="37" t="s">
        <v>35</v>
      </c>
      <c r="D55" s="37" t="s">
        <v>36</v>
      </c>
      <c r="E55" s="37" t="s">
        <v>37</v>
      </c>
      <c r="F55" s="38" t="s">
        <v>3</v>
      </c>
      <c r="G55" s="56" t="s">
        <v>48</v>
      </c>
      <c r="H55" s="57" t="s">
        <v>42</v>
      </c>
      <c r="I55" s="57" t="s">
        <v>43</v>
      </c>
      <c r="J55" s="57"/>
      <c r="K55" s="121" t="s">
        <v>44</v>
      </c>
      <c r="L55" s="57" t="s">
        <v>45</v>
      </c>
      <c r="M55" s="57" t="s">
        <v>46</v>
      </c>
      <c r="N55" s="57" t="s">
        <v>47</v>
      </c>
      <c r="O55" s="109" t="s">
        <v>11</v>
      </c>
      <c r="P55" s="71"/>
      <c r="Q55" s="71"/>
      <c r="R55" s="130"/>
    </row>
    <row r="56" spans="1:18" ht="15.75" customHeight="1" x14ac:dyDescent="0.2">
      <c r="A56" s="480">
        <v>1</v>
      </c>
      <c r="B56" s="481" t="s">
        <v>487</v>
      </c>
      <c r="C56" s="481" t="s">
        <v>488</v>
      </c>
      <c r="D56" s="481" t="s">
        <v>489</v>
      </c>
      <c r="E56" s="481" t="s">
        <v>490</v>
      </c>
      <c r="F56" s="481" t="s">
        <v>268</v>
      </c>
      <c r="G56" s="399">
        <v>55</v>
      </c>
      <c r="H56" s="401">
        <v>55</v>
      </c>
      <c r="I56" s="401"/>
      <c r="J56" s="413"/>
      <c r="K56" s="403">
        <v>55</v>
      </c>
      <c r="L56" s="401"/>
      <c r="M56" s="401">
        <v>55</v>
      </c>
      <c r="N56" s="401"/>
      <c r="O56" s="413">
        <f t="shared" ref="O56" si="5">SUM(G56:N56)</f>
        <v>220</v>
      </c>
      <c r="P56" s="105"/>
      <c r="Q56" s="105"/>
      <c r="R56" s="110"/>
    </row>
    <row r="57" spans="1:18" ht="15.75" customHeight="1" x14ac:dyDescent="0.2">
      <c r="A57" s="480">
        <v>2</v>
      </c>
      <c r="B57" s="482" t="s">
        <v>291</v>
      </c>
      <c r="C57" s="482" t="s">
        <v>292</v>
      </c>
      <c r="D57" s="483" t="s">
        <v>293</v>
      </c>
      <c r="E57" s="482" t="s">
        <v>294</v>
      </c>
      <c r="F57" s="482" t="s">
        <v>427</v>
      </c>
      <c r="G57" s="399">
        <v>46</v>
      </c>
      <c r="H57" s="403">
        <v>50</v>
      </c>
      <c r="I57" s="484">
        <v>42</v>
      </c>
      <c r="J57" s="485"/>
      <c r="K57" s="484">
        <v>50</v>
      </c>
      <c r="L57" s="484">
        <v>55</v>
      </c>
      <c r="M57" s="484">
        <v>46</v>
      </c>
      <c r="N57" s="484">
        <v>55</v>
      </c>
      <c r="O57" s="413">
        <f>SUM(G57:N57)-I57-G57-M57</f>
        <v>210</v>
      </c>
      <c r="P57" s="64"/>
      <c r="Q57" s="64"/>
      <c r="R57" s="110"/>
    </row>
    <row r="58" spans="1:18" ht="15" customHeight="1" x14ac:dyDescent="0.2">
      <c r="A58" s="575">
        <v>3</v>
      </c>
      <c r="B58" s="482" t="s">
        <v>276</v>
      </c>
      <c r="C58" s="482" t="s">
        <v>277</v>
      </c>
      <c r="D58" s="483" t="s">
        <v>278</v>
      </c>
      <c r="E58" s="482" t="s">
        <v>279</v>
      </c>
      <c r="F58" s="482" t="s">
        <v>53</v>
      </c>
      <c r="G58" s="399">
        <v>39</v>
      </c>
      <c r="H58" s="401"/>
      <c r="I58" s="401">
        <v>46</v>
      </c>
      <c r="J58" s="413"/>
      <c r="K58" s="401"/>
      <c r="L58" s="401"/>
      <c r="M58" s="401">
        <v>50</v>
      </c>
      <c r="N58" s="401">
        <v>50</v>
      </c>
      <c r="O58" s="413">
        <f>SUM(G58:N58)</f>
        <v>185</v>
      </c>
      <c r="P58" s="64"/>
      <c r="Q58" s="64"/>
      <c r="R58" s="110"/>
    </row>
    <row r="59" spans="1:18" ht="14.25" customHeight="1" x14ac:dyDescent="0.2">
      <c r="A59" s="565">
        <v>4</v>
      </c>
      <c r="B59" s="572" t="s">
        <v>303</v>
      </c>
      <c r="C59" s="572" t="s">
        <v>304</v>
      </c>
      <c r="D59" s="573" t="s">
        <v>305</v>
      </c>
      <c r="E59" s="572" t="s">
        <v>306</v>
      </c>
      <c r="F59" s="572" t="s">
        <v>176</v>
      </c>
      <c r="G59" s="449">
        <v>27</v>
      </c>
      <c r="H59" s="452">
        <v>36</v>
      </c>
      <c r="I59" s="452">
        <v>33</v>
      </c>
      <c r="J59" s="453"/>
      <c r="K59" s="452">
        <v>46</v>
      </c>
      <c r="L59" s="452">
        <v>50</v>
      </c>
      <c r="M59" s="452">
        <v>42</v>
      </c>
      <c r="N59" s="452">
        <v>42</v>
      </c>
      <c r="O59" s="566">
        <f>SUM(G59:N59)-G59-I59-H59</f>
        <v>180</v>
      </c>
      <c r="P59" s="64"/>
      <c r="Q59" s="64"/>
    </row>
    <row r="60" spans="1:18" ht="15.75" customHeight="1" x14ac:dyDescent="0.2">
      <c r="A60" s="574">
        <v>5</v>
      </c>
      <c r="B60" s="149" t="s">
        <v>296</v>
      </c>
      <c r="C60" s="149" t="s">
        <v>297</v>
      </c>
      <c r="D60" s="166" t="s">
        <v>298</v>
      </c>
      <c r="E60" s="149" t="s">
        <v>299</v>
      </c>
      <c r="F60" s="149" t="s">
        <v>176</v>
      </c>
      <c r="G60" s="144">
        <v>25</v>
      </c>
      <c r="H60" s="151">
        <v>39</v>
      </c>
      <c r="I60" s="151">
        <v>36</v>
      </c>
      <c r="J60" s="151"/>
      <c r="K60" s="151">
        <v>42</v>
      </c>
      <c r="L60" s="151"/>
      <c r="M60" s="151"/>
      <c r="N60" s="151">
        <v>46</v>
      </c>
      <c r="O60" s="92">
        <f>SUM(G60:N60)-G60</f>
        <v>163</v>
      </c>
      <c r="P60" s="64"/>
      <c r="Q60" s="64"/>
    </row>
    <row r="61" spans="1:18" ht="15.75" customHeight="1" x14ac:dyDescent="0.2">
      <c r="A61" s="565">
        <v>6</v>
      </c>
      <c r="B61" s="149" t="s">
        <v>287</v>
      </c>
      <c r="C61" s="149" t="s">
        <v>288</v>
      </c>
      <c r="D61" s="166" t="s">
        <v>289</v>
      </c>
      <c r="E61" s="149" t="s">
        <v>290</v>
      </c>
      <c r="F61" s="149" t="s">
        <v>141</v>
      </c>
      <c r="G61" s="144">
        <v>29</v>
      </c>
      <c r="H61" s="79">
        <v>42</v>
      </c>
      <c r="I61" s="79"/>
      <c r="J61" s="92"/>
      <c r="K61" s="79"/>
      <c r="L61" s="79">
        <v>46</v>
      </c>
      <c r="M61" s="79"/>
      <c r="N61" s="79">
        <v>39</v>
      </c>
      <c r="O61" s="92">
        <f>SUM(G61:N61)</f>
        <v>156</v>
      </c>
      <c r="P61" s="64"/>
      <c r="Q61" s="64"/>
    </row>
    <row r="62" spans="1:18" ht="15" customHeight="1" x14ac:dyDescent="0.2">
      <c r="A62" s="574">
        <v>7</v>
      </c>
      <c r="B62" s="149" t="s">
        <v>307</v>
      </c>
      <c r="C62" s="149" t="s">
        <v>308</v>
      </c>
      <c r="D62" s="166" t="s">
        <v>309</v>
      </c>
      <c r="E62" s="149" t="s">
        <v>310</v>
      </c>
      <c r="F62" s="149" t="s">
        <v>157</v>
      </c>
      <c r="G62" s="144">
        <v>23</v>
      </c>
      <c r="H62" s="151"/>
      <c r="I62" s="151"/>
      <c r="J62" s="151"/>
      <c r="K62" s="151">
        <v>39</v>
      </c>
      <c r="L62" s="151">
        <v>39</v>
      </c>
      <c r="M62" s="151"/>
      <c r="N62" s="151">
        <v>27</v>
      </c>
      <c r="O62" s="92">
        <f>SUM(G62:N62)</f>
        <v>128</v>
      </c>
      <c r="P62" s="64"/>
      <c r="Q62" s="64"/>
    </row>
    <row r="63" spans="1:18" ht="15.75" customHeight="1" x14ac:dyDescent="0.2">
      <c r="A63" s="565">
        <v>8</v>
      </c>
      <c r="B63" s="149" t="s">
        <v>315</v>
      </c>
      <c r="C63" s="149" t="s">
        <v>316</v>
      </c>
      <c r="D63" s="149" t="s">
        <v>317</v>
      </c>
      <c r="E63" s="149" t="s">
        <v>201</v>
      </c>
      <c r="F63" s="149" t="s">
        <v>176</v>
      </c>
      <c r="G63" s="144">
        <v>17</v>
      </c>
      <c r="H63" s="77"/>
      <c r="I63" s="77"/>
      <c r="J63" s="94"/>
      <c r="K63" s="77"/>
      <c r="L63" s="77">
        <v>36</v>
      </c>
      <c r="M63" s="77">
        <v>39</v>
      </c>
      <c r="N63" s="77">
        <v>31</v>
      </c>
      <c r="O63" s="92">
        <f>SUM(G63:N63)</f>
        <v>123</v>
      </c>
      <c r="P63" s="64"/>
      <c r="Q63" s="64"/>
    </row>
    <row r="64" spans="1:18" ht="15.75" customHeight="1" x14ac:dyDescent="0.2">
      <c r="A64" s="574">
        <v>9</v>
      </c>
      <c r="B64" s="149" t="s">
        <v>339</v>
      </c>
      <c r="C64" s="149" t="s">
        <v>340</v>
      </c>
      <c r="D64" s="166" t="s">
        <v>341</v>
      </c>
      <c r="E64" s="149" t="s">
        <v>342</v>
      </c>
      <c r="F64" s="149" t="s">
        <v>53</v>
      </c>
      <c r="G64" s="144">
        <v>50</v>
      </c>
      <c r="H64" s="77"/>
      <c r="I64" s="77">
        <v>55</v>
      </c>
      <c r="J64" s="94"/>
      <c r="K64" s="77"/>
      <c r="L64" s="77"/>
      <c r="M64" s="77"/>
      <c r="N64" s="77"/>
      <c r="O64" s="92">
        <f t="shared" ref="O64" si="6">SUM(G64:N64)</f>
        <v>105</v>
      </c>
      <c r="P64" s="64"/>
      <c r="Q64" s="70" t="s">
        <v>12</v>
      </c>
    </row>
    <row r="65" spans="1:19" ht="15.75" customHeight="1" x14ac:dyDescent="0.2">
      <c r="A65" s="565">
        <v>10</v>
      </c>
      <c r="B65" s="149" t="s">
        <v>343</v>
      </c>
      <c r="C65" s="149" t="s">
        <v>344</v>
      </c>
      <c r="D65" s="166" t="s">
        <v>345</v>
      </c>
      <c r="E65" s="149" t="s">
        <v>346</v>
      </c>
      <c r="F65" s="149" t="s">
        <v>53</v>
      </c>
      <c r="G65" s="144">
        <v>42</v>
      </c>
      <c r="H65" s="479"/>
      <c r="I65" s="477">
        <v>50</v>
      </c>
      <c r="J65" s="478"/>
      <c r="K65" s="477"/>
      <c r="L65" s="477"/>
      <c r="M65" s="477"/>
      <c r="N65" s="477"/>
      <c r="O65" s="92">
        <f t="shared" ref="O64:O68" si="7">SUM(G65:N65)</f>
        <v>92</v>
      </c>
      <c r="P65" s="64"/>
      <c r="Q65" s="70"/>
    </row>
    <row r="66" spans="1:19" ht="15.75" customHeight="1" x14ac:dyDescent="0.2">
      <c r="A66" s="574">
        <v>11</v>
      </c>
      <c r="B66" s="76" t="s">
        <v>269</v>
      </c>
      <c r="C66" s="76" t="s">
        <v>270</v>
      </c>
      <c r="D66" s="76" t="s">
        <v>182</v>
      </c>
      <c r="E66" s="76" t="s">
        <v>271</v>
      </c>
      <c r="F66" s="76" t="s">
        <v>71</v>
      </c>
      <c r="G66" s="78"/>
      <c r="H66" s="78">
        <v>46</v>
      </c>
      <c r="I66" s="78">
        <v>39</v>
      </c>
      <c r="J66" s="92"/>
      <c r="K66" s="78"/>
      <c r="L66" s="78"/>
      <c r="M66" s="78"/>
      <c r="N66" s="78"/>
      <c r="O66" s="92">
        <f>SUM(G66:N66)</f>
        <v>85</v>
      </c>
      <c r="P66" s="64"/>
      <c r="Q66" s="70"/>
    </row>
    <row r="67" spans="1:19" ht="15.75" customHeight="1" x14ac:dyDescent="0.2">
      <c r="A67" s="565">
        <v>12</v>
      </c>
      <c r="B67" s="149" t="s">
        <v>318</v>
      </c>
      <c r="C67" s="149" t="s">
        <v>319</v>
      </c>
      <c r="D67" s="166" t="s">
        <v>320</v>
      </c>
      <c r="E67" s="149" t="s">
        <v>321</v>
      </c>
      <c r="F67" s="149" t="s">
        <v>118</v>
      </c>
      <c r="G67" s="144">
        <v>20</v>
      </c>
      <c r="H67" s="78">
        <v>31</v>
      </c>
      <c r="I67" s="78"/>
      <c r="J67" s="92"/>
      <c r="K67" s="78"/>
      <c r="L67" s="78"/>
      <c r="M67" s="78"/>
      <c r="N67" s="78">
        <v>33</v>
      </c>
      <c r="O67" s="92">
        <f>SUM(G67:N67)</f>
        <v>84</v>
      </c>
      <c r="P67" s="64"/>
      <c r="Q67" s="70"/>
    </row>
    <row r="68" spans="1:19" ht="15.75" customHeight="1" x14ac:dyDescent="0.2">
      <c r="A68" s="574">
        <v>13</v>
      </c>
      <c r="B68" s="135" t="s">
        <v>272</v>
      </c>
      <c r="C68" s="136" t="s">
        <v>273</v>
      </c>
      <c r="D68" s="138" t="s">
        <v>281</v>
      </c>
      <c r="E68" s="136" t="s">
        <v>282</v>
      </c>
      <c r="F68" s="147" t="s">
        <v>621</v>
      </c>
      <c r="G68" s="220"/>
      <c r="H68" s="220"/>
      <c r="I68" s="220"/>
      <c r="J68" s="220"/>
      <c r="K68" s="220"/>
      <c r="L68" s="220">
        <v>42</v>
      </c>
      <c r="M68" s="220"/>
      <c r="N68" s="220">
        <v>36</v>
      </c>
      <c r="O68" s="92">
        <f>SUM(G68:N68)</f>
        <v>78</v>
      </c>
      <c r="P68" s="64"/>
      <c r="Q68" s="70"/>
    </row>
    <row r="69" spans="1:19" ht="14.25" customHeight="1" x14ac:dyDescent="0.2">
      <c r="A69" s="565">
        <v>14</v>
      </c>
      <c r="B69" s="185" t="s">
        <v>311</v>
      </c>
      <c r="C69" s="185" t="s">
        <v>312</v>
      </c>
      <c r="D69" s="186" t="s">
        <v>313</v>
      </c>
      <c r="E69" s="185" t="s">
        <v>314</v>
      </c>
      <c r="F69" s="185" t="s">
        <v>157</v>
      </c>
      <c r="G69" s="323"/>
      <c r="H69" s="323"/>
      <c r="I69" s="323"/>
      <c r="J69" s="323"/>
      <c r="K69" s="198">
        <v>36</v>
      </c>
      <c r="L69" s="323"/>
      <c r="M69" s="323"/>
      <c r="N69" s="323">
        <v>29</v>
      </c>
      <c r="O69" s="92">
        <f>SUM(G69:N69)</f>
        <v>65</v>
      </c>
      <c r="P69" s="64"/>
      <c r="Q69" s="64"/>
    </row>
    <row r="70" spans="1:19" ht="15.75" customHeight="1" x14ac:dyDescent="0.2">
      <c r="A70" s="574">
        <v>15</v>
      </c>
      <c r="B70" s="149" t="s">
        <v>84</v>
      </c>
      <c r="C70" s="149" t="s">
        <v>280</v>
      </c>
      <c r="D70" s="166" t="s">
        <v>281</v>
      </c>
      <c r="E70" s="149" t="s">
        <v>282</v>
      </c>
      <c r="F70" s="149" t="s">
        <v>100</v>
      </c>
      <c r="G70" s="144">
        <v>21</v>
      </c>
      <c r="H70" s="151">
        <v>33</v>
      </c>
      <c r="I70" s="151"/>
      <c r="J70" s="151"/>
      <c r="K70" s="151"/>
      <c r="L70" s="151"/>
      <c r="M70" s="151"/>
      <c r="N70" s="151"/>
      <c r="O70" s="92">
        <f>SUM(G70:N70)</f>
        <v>54</v>
      </c>
      <c r="P70" s="64"/>
      <c r="Q70" s="64"/>
    </row>
    <row r="71" spans="1:19" ht="18" customHeight="1" x14ac:dyDescent="0.2">
      <c r="A71" s="565">
        <v>16</v>
      </c>
      <c r="B71" s="149" t="s">
        <v>491</v>
      </c>
      <c r="C71" s="149" t="s">
        <v>492</v>
      </c>
      <c r="D71" s="149" t="s">
        <v>56</v>
      </c>
      <c r="E71" s="149" t="s">
        <v>493</v>
      </c>
      <c r="F71" s="149" t="s">
        <v>427</v>
      </c>
      <c r="G71" s="144">
        <v>36</v>
      </c>
      <c r="H71" s="77"/>
      <c r="I71" s="477"/>
      <c r="J71" s="478"/>
      <c r="K71" s="477"/>
      <c r="L71" s="477"/>
      <c r="M71" s="477"/>
      <c r="N71" s="477"/>
      <c r="O71" s="92">
        <f>SUM(G71:N71)</f>
        <v>36</v>
      </c>
      <c r="P71" s="64"/>
      <c r="Q71" s="64"/>
    </row>
    <row r="72" spans="1:19" ht="15.75" customHeight="1" x14ac:dyDescent="0.2">
      <c r="A72" s="574">
        <v>17</v>
      </c>
      <c r="B72" s="154" t="s">
        <v>264</v>
      </c>
      <c r="C72" s="154" t="s">
        <v>265</v>
      </c>
      <c r="D72" s="154" t="s">
        <v>266</v>
      </c>
      <c r="E72" s="154" t="s">
        <v>267</v>
      </c>
      <c r="F72" s="154" t="s">
        <v>268</v>
      </c>
      <c r="G72" s="144">
        <v>33</v>
      </c>
      <c r="H72" s="78"/>
      <c r="I72" s="78"/>
      <c r="J72" s="92"/>
      <c r="K72" s="78"/>
      <c r="L72" s="78"/>
      <c r="M72" s="78"/>
      <c r="N72" s="78"/>
      <c r="O72" s="92">
        <f>SUM(G72:N72)</f>
        <v>33</v>
      </c>
      <c r="P72" s="64"/>
      <c r="Q72" s="64"/>
      <c r="S72" s="18" t="s">
        <v>12</v>
      </c>
    </row>
    <row r="73" spans="1:19" ht="15.75" customHeight="1" x14ac:dyDescent="0.2">
      <c r="A73" s="565">
        <v>18</v>
      </c>
      <c r="B73" s="149" t="s">
        <v>494</v>
      </c>
      <c r="C73" s="149" t="s">
        <v>495</v>
      </c>
      <c r="D73" s="166" t="s">
        <v>496</v>
      </c>
      <c r="E73" s="149" t="s">
        <v>497</v>
      </c>
      <c r="F73" s="149" t="s">
        <v>53</v>
      </c>
      <c r="G73" s="144">
        <v>31</v>
      </c>
      <c r="H73" s="78"/>
      <c r="I73" s="78"/>
      <c r="J73" s="92"/>
      <c r="K73" s="78"/>
      <c r="L73" s="78"/>
      <c r="M73" s="78"/>
      <c r="N73" s="78"/>
      <c r="O73" s="92">
        <f>SUM(G73:N73)</f>
        <v>31</v>
      </c>
      <c r="P73" s="64"/>
      <c r="Q73" s="64"/>
      <c r="S73" s="18"/>
    </row>
    <row r="74" spans="1:19" ht="15.75" customHeight="1" x14ac:dyDescent="0.2">
      <c r="A74" s="574">
        <v>19</v>
      </c>
      <c r="B74" s="149" t="s">
        <v>322</v>
      </c>
      <c r="C74" s="149" t="s">
        <v>323</v>
      </c>
      <c r="D74" s="166" t="s">
        <v>320</v>
      </c>
      <c r="E74" s="149" t="s">
        <v>324</v>
      </c>
      <c r="F74" s="149" t="s">
        <v>100</v>
      </c>
      <c r="G74" s="144">
        <v>19</v>
      </c>
      <c r="H74" s="78"/>
      <c r="I74" s="78"/>
      <c r="J74" s="92"/>
      <c r="K74" s="78"/>
      <c r="L74" s="78"/>
      <c r="M74" s="78"/>
      <c r="N74" s="78"/>
      <c r="O74" s="92">
        <f>SUM(G74:N74)</f>
        <v>19</v>
      </c>
      <c r="P74" s="64"/>
      <c r="Q74" s="64"/>
      <c r="S74" s="18"/>
    </row>
    <row r="75" spans="1:19" ht="16.5" customHeight="1" x14ac:dyDescent="0.2">
      <c r="A75" s="565">
        <v>20</v>
      </c>
      <c r="B75" s="149" t="s">
        <v>383</v>
      </c>
      <c r="C75" s="149" t="s">
        <v>498</v>
      </c>
      <c r="D75" s="166" t="s">
        <v>499</v>
      </c>
      <c r="E75" s="149" t="s">
        <v>500</v>
      </c>
      <c r="F75" s="149" t="s">
        <v>427</v>
      </c>
      <c r="G75" s="144">
        <v>18</v>
      </c>
      <c r="H75" s="92"/>
      <c r="I75" s="92"/>
      <c r="J75" s="92"/>
      <c r="K75" s="92"/>
      <c r="L75" s="92"/>
      <c r="M75" s="92"/>
      <c r="N75" s="92"/>
      <c r="O75" s="92">
        <f>SUM(G75:N75)</f>
        <v>18</v>
      </c>
      <c r="P75" s="64"/>
      <c r="Q75" s="64"/>
      <c r="S75" s="18"/>
    </row>
    <row r="76" spans="1:19" ht="15" customHeight="1" x14ac:dyDescent="0.2">
      <c r="A76" s="574">
        <v>21</v>
      </c>
      <c r="B76" s="149" t="s">
        <v>325</v>
      </c>
      <c r="C76" s="149" t="s">
        <v>326</v>
      </c>
      <c r="D76" s="166" t="s">
        <v>327</v>
      </c>
      <c r="E76" s="149" t="s">
        <v>328</v>
      </c>
      <c r="F76" s="149" t="s">
        <v>176</v>
      </c>
      <c r="G76" s="144">
        <v>16</v>
      </c>
      <c r="H76" s="222"/>
      <c r="I76" s="222"/>
      <c r="J76" s="222"/>
      <c r="K76" s="222"/>
      <c r="L76" s="222"/>
      <c r="M76" s="222"/>
      <c r="N76" s="92"/>
      <c r="O76" s="92">
        <f>SUM(G76:N76)</f>
        <v>16</v>
      </c>
      <c r="P76" s="64"/>
      <c r="Q76" s="64"/>
      <c r="S76" s="18"/>
    </row>
    <row r="77" spans="1:19" ht="15" customHeight="1" x14ac:dyDescent="0.2">
      <c r="A77" s="576">
        <v>21</v>
      </c>
      <c r="B77" s="512" t="s">
        <v>329</v>
      </c>
      <c r="C77" s="512" t="s">
        <v>330</v>
      </c>
      <c r="D77" s="577" t="s">
        <v>331</v>
      </c>
      <c r="E77" s="512" t="s">
        <v>332</v>
      </c>
      <c r="F77" s="512" t="s">
        <v>100</v>
      </c>
      <c r="G77" s="395">
        <v>16</v>
      </c>
      <c r="H77" s="396"/>
      <c r="I77" s="396"/>
      <c r="J77" s="396"/>
      <c r="K77" s="396"/>
      <c r="L77" s="396"/>
      <c r="M77" s="396"/>
      <c r="N77" s="396"/>
      <c r="O77" s="395">
        <f>SUM(G77:N77)</f>
        <v>16</v>
      </c>
      <c r="P77" s="64"/>
      <c r="Q77" s="64"/>
      <c r="S77" s="18"/>
    </row>
    <row r="78" spans="1:19" ht="15.75" customHeight="1" x14ac:dyDescent="0.2">
      <c r="A78" s="557"/>
      <c r="B78" s="405"/>
      <c r="C78" s="405"/>
      <c r="D78" s="405"/>
      <c r="E78" s="405"/>
      <c r="F78" s="405"/>
      <c r="G78" s="405"/>
      <c r="H78" s="405"/>
      <c r="I78" s="405"/>
      <c r="J78" s="405"/>
      <c r="K78" s="405"/>
      <c r="L78" s="405"/>
      <c r="M78" s="405"/>
      <c r="N78" s="405"/>
      <c r="O78" s="405"/>
      <c r="P78" s="64"/>
      <c r="Q78" s="64"/>
      <c r="S78" s="18"/>
    </row>
    <row r="79" spans="1:19" ht="21" customHeight="1" x14ac:dyDescent="0.2">
      <c r="A79" s="28"/>
      <c r="B79" s="29" t="s">
        <v>9</v>
      </c>
      <c r="C79" s="89"/>
      <c r="D79" s="570" t="s">
        <v>17</v>
      </c>
      <c r="E79" s="570"/>
      <c r="F79" s="570"/>
      <c r="G79" s="90"/>
      <c r="H79" s="90"/>
      <c r="I79" s="89"/>
      <c r="J79" s="89"/>
      <c r="K79" s="89"/>
      <c r="L79" s="89"/>
      <c r="M79" s="89"/>
      <c r="N79" s="89"/>
      <c r="O79" s="108"/>
    </row>
    <row r="80" spans="1:19" ht="26.25" customHeight="1" x14ac:dyDescent="0.2">
      <c r="A80" s="10" t="s">
        <v>0</v>
      </c>
      <c r="B80" s="37" t="s">
        <v>34</v>
      </c>
      <c r="C80" s="37" t="s">
        <v>35</v>
      </c>
      <c r="D80" s="37" t="s">
        <v>36</v>
      </c>
      <c r="E80" s="37" t="s">
        <v>37</v>
      </c>
      <c r="F80" s="38" t="s">
        <v>3</v>
      </c>
      <c r="G80" s="56" t="s">
        <v>48</v>
      </c>
      <c r="H80" s="57" t="s">
        <v>42</v>
      </c>
      <c r="I80" s="57" t="s">
        <v>43</v>
      </c>
      <c r="J80" s="57"/>
      <c r="K80" s="121" t="s">
        <v>44</v>
      </c>
      <c r="L80" s="57" t="s">
        <v>45</v>
      </c>
      <c r="M80" s="57" t="s">
        <v>46</v>
      </c>
      <c r="N80" s="57" t="s">
        <v>47</v>
      </c>
      <c r="O80" s="109" t="s">
        <v>11</v>
      </c>
      <c r="P80" s="71"/>
      <c r="Q80" s="71"/>
      <c r="R80" s="71"/>
    </row>
    <row r="81" spans="1:19" ht="15.75" customHeight="1" x14ac:dyDescent="0.2">
      <c r="A81" s="488">
        <v>1</v>
      </c>
      <c r="B81" s="482" t="s">
        <v>362</v>
      </c>
      <c r="C81" s="482" t="s">
        <v>363</v>
      </c>
      <c r="D81" s="483" t="s">
        <v>364</v>
      </c>
      <c r="E81" s="482" t="s">
        <v>365</v>
      </c>
      <c r="F81" s="482" t="s">
        <v>427</v>
      </c>
      <c r="G81" s="403">
        <v>50</v>
      </c>
      <c r="H81" s="401">
        <v>55</v>
      </c>
      <c r="I81" s="403">
        <v>55</v>
      </c>
      <c r="J81" s="404"/>
      <c r="K81" s="403"/>
      <c r="L81" s="403"/>
      <c r="M81" s="403"/>
      <c r="N81" s="403">
        <v>55</v>
      </c>
      <c r="O81" s="413">
        <f t="shared" ref="O81:O82" si="8">SUM(G81:N81)</f>
        <v>215</v>
      </c>
      <c r="P81" s="105"/>
      <c r="Q81" s="105"/>
      <c r="R81" s="110"/>
    </row>
    <row r="82" spans="1:19" ht="15" customHeight="1" x14ac:dyDescent="0.2">
      <c r="A82" s="488">
        <v>2</v>
      </c>
      <c r="B82" s="482" t="s">
        <v>504</v>
      </c>
      <c r="C82" s="482" t="s">
        <v>505</v>
      </c>
      <c r="D82" s="483" t="s">
        <v>506</v>
      </c>
      <c r="E82" s="482" t="s">
        <v>507</v>
      </c>
      <c r="F82" s="482" t="s">
        <v>427</v>
      </c>
      <c r="G82" s="403">
        <v>46</v>
      </c>
      <c r="H82" s="403">
        <v>50</v>
      </c>
      <c r="I82" s="403"/>
      <c r="J82" s="404"/>
      <c r="K82" s="403"/>
      <c r="L82" s="403"/>
      <c r="M82" s="403">
        <v>50</v>
      </c>
      <c r="N82" s="403">
        <v>46</v>
      </c>
      <c r="O82" s="413">
        <f t="shared" si="8"/>
        <v>192</v>
      </c>
      <c r="P82" s="64"/>
      <c r="Q82" s="105"/>
      <c r="R82" s="110"/>
    </row>
    <row r="83" spans="1:19" ht="15.75" customHeight="1" x14ac:dyDescent="0.2">
      <c r="A83" s="341">
        <v>3</v>
      </c>
      <c r="B83" s="218" t="s">
        <v>607</v>
      </c>
      <c r="C83" s="218" t="s">
        <v>608</v>
      </c>
      <c r="D83" s="218" t="s">
        <v>320</v>
      </c>
      <c r="E83" s="218" t="s">
        <v>609</v>
      </c>
      <c r="F83" s="149" t="s">
        <v>427</v>
      </c>
      <c r="G83" s="219"/>
      <c r="H83" s="219"/>
      <c r="I83" s="220"/>
      <c r="J83" s="220"/>
      <c r="K83" s="220">
        <v>55</v>
      </c>
      <c r="L83" s="245"/>
      <c r="M83" s="220">
        <v>55</v>
      </c>
      <c r="N83" s="220">
        <v>50</v>
      </c>
      <c r="O83" s="92">
        <f>SUM(G83:N83)</f>
        <v>160</v>
      </c>
      <c r="Q83" s="105"/>
      <c r="R83" s="110"/>
      <c r="S83" s="18" t="s">
        <v>12</v>
      </c>
    </row>
    <row r="84" spans="1:19" ht="15" customHeight="1" x14ac:dyDescent="0.2">
      <c r="A84" s="341">
        <v>4</v>
      </c>
      <c r="B84" s="149" t="s">
        <v>512</v>
      </c>
      <c r="C84" s="149" t="s">
        <v>513</v>
      </c>
      <c r="D84" s="166" t="s">
        <v>514</v>
      </c>
      <c r="E84" s="149" t="s">
        <v>515</v>
      </c>
      <c r="F84" s="149" t="s">
        <v>516</v>
      </c>
      <c r="G84" s="81">
        <v>33</v>
      </c>
      <c r="H84" s="77"/>
      <c r="I84" s="77"/>
      <c r="J84" s="94"/>
      <c r="K84" s="77"/>
      <c r="L84" s="243"/>
      <c r="M84" s="77">
        <v>46</v>
      </c>
      <c r="N84" s="77">
        <v>42</v>
      </c>
      <c r="O84" s="92">
        <f>SUM(G84:N84)</f>
        <v>121</v>
      </c>
      <c r="P84" s="105"/>
      <c r="Q84" s="105"/>
      <c r="R84" s="18"/>
    </row>
    <row r="85" spans="1:19" ht="14.25" customHeight="1" x14ac:dyDescent="0.2">
      <c r="A85" s="341">
        <v>5</v>
      </c>
      <c r="B85" s="149" t="s">
        <v>358</v>
      </c>
      <c r="C85" s="149" t="s">
        <v>359</v>
      </c>
      <c r="D85" s="166" t="s">
        <v>360</v>
      </c>
      <c r="E85" s="149" t="s">
        <v>361</v>
      </c>
      <c r="F85" s="149" t="s">
        <v>53</v>
      </c>
      <c r="G85" s="77">
        <v>42</v>
      </c>
      <c r="H85" s="105"/>
      <c r="I85" s="77">
        <v>50</v>
      </c>
      <c r="J85" s="94"/>
      <c r="K85" s="77"/>
      <c r="L85" s="243"/>
      <c r="M85" s="77"/>
      <c r="N85" s="77"/>
      <c r="O85" s="92">
        <f t="shared" ref="O85:O86" si="9">SUM(G85:N85)</f>
        <v>92</v>
      </c>
      <c r="P85" s="64"/>
      <c r="Q85" s="105"/>
      <c r="R85" s="18"/>
    </row>
    <row r="86" spans="1:19" ht="14.25" customHeight="1" x14ac:dyDescent="0.2">
      <c r="A86" s="341">
        <v>6</v>
      </c>
      <c r="B86" s="149" t="s">
        <v>370</v>
      </c>
      <c r="C86" s="149" t="s">
        <v>371</v>
      </c>
      <c r="D86" s="166" t="s">
        <v>372</v>
      </c>
      <c r="E86" s="149" t="s">
        <v>511</v>
      </c>
      <c r="F86" s="149" t="s">
        <v>176</v>
      </c>
      <c r="G86" s="94">
        <v>36</v>
      </c>
      <c r="H86" s="94">
        <v>46</v>
      </c>
      <c r="I86" s="94"/>
      <c r="J86" s="94"/>
      <c r="K86" s="94"/>
      <c r="L86" s="242"/>
      <c r="M86" s="94"/>
      <c r="N86" s="94"/>
      <c r="O86" s="92">
        <f t="shared" si="9"/>
        <v>82</v>
      </c>
      <c r="P86" s="64"/>
      <c r="Q86" s="105"/>
      <c r="R86" s="18"/>
    </row>
    <row r="87" spans="1:19" ht="15.75" customHeight="1" x14ac:dyDescent="0.2">
      <c r="A87" s="341">
        <v>7</v>
      </c>
      <c r="B87" s="149" t="s">
        <v>236</v>
      </c>
      <c r="C87" s="149" t="s">
        <v>501</v>
      </c>
      <c r="D87" s="149" t="s">
        <v>502</v>
      </c>
      <c r="E87" s="149" t="s">
        <v>503</v>
      </c>
      <c r="F87" s="149" t="s">
        <v>53</v>
      </c>
      <c r="G87" s="77">
        <v>55</v>
      </c>
      <c r="H87" s="77"/>
      <c r="I87" s="78"/>
      <c r="J87" s="92"/>
      <c r="K87" s="78"/>
      <c r="L87" s="206"/>
      <c r="M87" s="78"/>
      <c r="N87" s="78"/>
      <c r="O87" s="92">
        <f>SUM(G87:N87)</f>
        <v>55</v>
      </c>
      <c r="P87" s="64"/>
      <c r="Q87" s="105"/>
      <c r="R87" s="18" t="s">
        <v>12</v>
      </c>
    </row>
    <row r="88" spans="1:19" ht="15" customHeight="1" x14ac:dyDescent="0.2">
      <c r="A88" s="341">
        <v>8</v>
      </c>
      <c r="B88" s="150" t="s">
        <v>589</v>
      </c>
      <c r="C88" s="150" t="s">
        <v>590</v>
      </c>
      <c r="D88" s="150" t="s">
        <v>591</v>
      </c>
      <c r="E88" s="150" t="s">
        <v>592</v>
      </c>
      <c r="F88" s="150" t="s">
        <v>66</v>
      </c>
      <c r="G88" s="145"/>
      <c r="H88" s="145"/>
      <c r="I88" s="205">
        <v>46</v>
      </c>
      <c r="J88" s="145"/>
      <c r="K88" s="145"/>
      <c r="L88" s="246"/>
      <c r="M88" s="145"/>
      <c r="N88" s="145"/>
      <c r="O88" s="92">
        <f>SUM(G88:N88)</f>
        <v>46</v>
      </c>
      <c r="P88" s="64"/>
      <c r="Q88" s="105"/>
    </row>
    <row r="89" spans="1:19" ht="15.75" customHeight="1" x14ac:dyDescent="0.2">
      <c r="A89" s="341">
        <v>9</v>
      </c>
      <c r="B89" s="149" t="s">
        <v>508</v>
      </c>
      <c r="C89" s="149" t="s">
        <v>509</v>
      </c>
      <c r="D89" s="166" t="s">
        <v>112</v>
      </c>
      <c r="E89" s="149" t="s">
        <v>510</v>
      </c>
      <c r="F89" s="149" t="s">
        <v>105</v>
      </c>
      <c r="G89" s="77">
        <v>39</v>
      </c>
      <c r="H89" s="77"/>
      <c r="I89" s="77"/>
      <c r="J89" s="94"/>
      <c r="K89" s="77"/>
      <c r="L89" s="243"/>
      <c r="M89" s="77"/>
      <c r="N89" s="77"/>
      <c r="O89" s="92">
        <f>SUM(G89:N89)</f>
        <v>39</v>
      </c>
      <c r="Q89" s="105"/>
    </row>
    <row r="90" spans="1:19" ht="16.5" customHeight="1" x14ac:dyDescent="0.2">
      <c r="A90" s="341">
        <v>10</v>
      </c>
      <c r="B90" s="254" t="s">
        <v>517</v>
      </c>
      <c r="C90" s="254" t="s">
        <v>518</v>
      </c>
      <c r="D90" s="275" t="s">
        <v>519</v>
      </c>
      <c r="E90" s="254" t="s">
        <v>520</v>
      </c>
      <c r="F90" s="254" t="s">
        <v>66</v>
      </c>
      <c r="G90" s="264">
        <v>31</v>
      </c>
      <c r="H90" s="264"/>
      <c r="I90" s="264"/>
      <c r="J90" s="264"/>
      <c r="K90" s="264"/>
      <c r="L90" s="274"/>
      <c r="M90" s="264"/>
      <c r="N90" s="264"/>
      <c r="O90" s="261">
        <f>SUM(G90:N90)</f>
        <v>31</v>
      </c>
      <c r="P90" s="64"/>
    </row>
    <row r="91" spans="1:19" ht="15.75" customHeight="1" x14ac:dyDescent="0.2">
      <c r="A91" s="557"/>
      <c r="B91" s="405"/>
      <c r="C91" s="405"/>
      <c r="D91" s="405"/>
      <c r="E91" s="405"/>
      <c r="F91" s="405"/>
      <c r="G91" s="405"/>
      <c r="H91" s="405"/>
      <c r="I91" s="405"/>
      <c r="J91" s="405"/>
      <c r="K91" s="405"/>
      <c r="L91" s="405"/>
      <c r="M91" s="405"/>
      <c r="N91" s="405"/>
      <c r="O91" s="405"/>
    </row>
    <row r="92" spans="1:19" ht="15.75" customHeight="1" x14ac:dyDescent="0.2">
      <c r="A92" s="172"/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</row>
    <row r="93" spans="1:19" ht="15" x14ac:dyDescent="0.2">
      <c r="A93" s="28"/>
      <c r="B93" s="29" t="s">
        <v>38</v>
      </c>
      <c r="C93" s="89"/>
      <c r="D93" s="570" t="s">
        <v>17</v>
      </c>
      <c r="E93" s="570"/>
      <c r="F93" s="570"/>
      <c r="G93" s="90"/>
      <c r="H93" s="90"/>
      <c r="I93" s="89"/>
      <c r="J93" s="89"/>
      <c r="K93" s="89"/>
      <c r="L93" s="89"/>
      <c r="M93" s="89"/>
      <c r="N93" s="89"/>
      <c r="O93" s="52"/>
    </row>
    <row r="94" spans="1:19" ht="27" customHeight="1" x14ac:dyDescent="0.2">
      <c r="A94" s="10" t="s">
        <v>0</v>
      </c>
      <c r="B94" s="37" t="s">
        <v>34</v>
      </c>
      <c r="C94" s="37" t="s">
        <v>35</v>
      </c>
      <c r="D94" s="37" t="s">
        <v>36</v>
      </c>
      <c r="E94" s="37" t="s">
        <v>37</v>
      </c>
      <c r="F94" s="38" t="s">
        <v>3</v>
      </c>
      <c r="G94" s="56" t="s">
        <v>48</v>
      </c>
      <c r="H94" s="57" t="s">
        <v>42</v>
      </c>
      <c r="I94" s="57" t="s">
        <v>43</v>
      </c>
      <c r="J94" s="57"/>
      <c r="K94" s="121" t="s">
        <v>44</v>
      </c>
      <c r="L94" s="57" t="s">
        <v>45</v>
      </c>
      <c r="M94" s="57" t="s">
        <v>46</v>
      </c>
      <c r="N94" s="57" t="s">
        <v>47</v>
      </c>
      <c r="O94" s="59" t="s">
        <v>11</v>
      </c>
    </row>
    <row r="95" spans="1:19" ht="15" x14ac:dyDescent="0.25">
      <c r="A95" s="468">
        <v>1</v>
      </c>
      <c r="B95" s="482" t="s">
        <v>379</v>
      </c>
      <c r="C95" s="482" t="s">
        <v>380</v>
      </c>
      <c r="D95" s="482" t="s">
        <v>381</v>
      </c>
      <c r="E95" s="482" t="s">
        <v>382</v>
      </c>
      <c r="F95" s="482" t="s">
        <v>66</v>
      </c>
      <c r="G95" s="403">
        <v>55</v>
      </c>
      <c r="H95" s="403"/>
      <c r="I95" s="403">
        <v>55</v>
      </c>
      <c r="J95" s="404"/>
      <c r="K95" s="403"/>
      <c r="L95" s="403">
        <v>55</v>
      </c>
      <c r="M95" s="403">
        <v>55</v>
      </c>
      <c r="N95" s="403"/>
      <c r="O95" s="489">
        <f>SUM(G95:N95)</f>
        <v>220</v>
      </c>
      <c r="R95" s="70" t="s">
        <v>12</v>
      </c>
    </row>
    <row r="96" spans="1:19" ht="15" x14ac:dyDescent="0.25">
      <c r="A96" s="409">
        <v>2</v>
      </c>
      <c r="B96" s="482" t="s">
        <v>276</v>
      </c>
      <c r="C96" s="482" t="s">
        <v>397</v>
      </c>
      <c r="D96" s="482" t="s">
        <v>112</v>
      </c>
      <c r="E96" s="482" t="s">
        <v>398</v>
      </c>
      <c r="F96" s="482" t="s">
        <v>100</v>
      </c>
      <c r="G96" s="509">
        <v>36</v>
      </c>
      <c r="H96" s="510">
        <v>55</v>
      </c>
      <c r="I96" s="510">
        <v>46</v>
      </c>
      <c r="J96" s="509"/>
      <c r="K96" s="509"/>
      <c r="L96" s="509"/>
      <c r="M96" s="413">
        <v>42</v>
      </c>
      <c r="N96" s="413">
        <v>50</v>
      </c>
      <c r="O96" s="489">
        <f>SUM(G96:N96)-G96</f>
        <v>193</v>
      </c>
      <c r="R96" s="70"/>
    </row>
    <row r="97" spans="1:18" ht="15" x14ac:dyDescent="0.25">
      <c r="A97" s="143">
        <v>3</v>
      </c>
      <c r="B97" s="149" t="s">
        <v>383</v>
      </c>
      <c r="C97" s="149" t="s">
        <v>384</v>
      </c>
      <c r="D97" s="149" t="s">
        <v>385</v>
      </c>
      <c r="E97" s="149" t="s">
        <v>386</v>
      </c>
      <c r="F97" s="149" t="s">
        <v>53</v>
      </c>
      <c r="G97" s="78">
        <v>50</v>
      </c>
      <c r="H97" s="81"/>
      <c r="I97" s="81"/>
      <c r="J97" s="95"/>
      <c r="K97" s="81"/>
      <c r="L97" s="81">
        <v>50</v>
      </c>
      <c r="M97" s="78">
        <v>50</v>
      </c>
      <c r="N97" s="78"/>
      <c r="O97" s="81">
        <f>SUM(G97:N97)</f>
        <v>150</v>
      </c>
      <c r="R97" s="70"/>
    </row>
    <row r="98" spans="1:18" ht="15" x14ac:dyDescent="0.25">
      <c r="A98" s="60">
        <v>4</v>
      </c>
      <c r="B98" s="149" t="s">
        <v>387</v>
      </c>
      <c r="C98" s="149" t="s">
        <v>388</v>
      </c>
      <c r="D98" s="149" t="s">
        <v>389</v>
      </c>
      <c r="E98" s="149" t="s">
        <v>388</v>
      </c>
      <c r="F98" s="149" t="s">
        <v>427</v>
      </c>
      <c r="G98" s="144">
        <v>46</v>
      </c>
      <c r="H98" s="155"/>
      <c r="I98" s="155">
        <v>50</v>
      </c>
      <c r="J98" s="155"/>
      <c r="K98" s="155"/>
      <c r="L98" s="155"/>
      <c r="M98" s="144">
        <v>46</v>
      </c>
      <c r="N98" s="144"/>
      <c r="O98" s="81">
        <f t="shared" ref="O98" si="10">SUM(G98:N98)</f>
        <v>142</v>
      </c>
      <c r="R98" s="70"/>
    </row>
    <row r="99" spans="1:18" ht="15" x14ac:dyDescent="0.25">
      <c r="A99" s="93">
        <v>5</v>
      </c>
      <c r="B99" s="149" t="s">
        <v>525</v>
      </c>
      <c r="C99" s="149" t="s">
        <v>526</v>
      </c>
      <c r="D99" s="149" t="s">
        <v>418</v>
      </c>
      <c r="E99" s="149" t="s">
        <v>527</v>
      </c>
      <c r="F99" s="149" t="s">
        <v>53</v>
      </c>
      <c r="G99" s="94">
        <v>39</v>
      </c>
      <c r="H99" s="94"/>
      <c r="I99" s="94"/>
      <c r="J99" s="94"/>
      <c r="K99" s="94"/>
      <c r="L99" s="94"/>
      <c r="M99" s="94"/>
      <c r="N99" s="94">
        <v>55</v>
      </c>
      <c r="O99" s="81">
        <f t="shared" ref="O99:O104" si="11">SUM(G99:N99)</f>
        <v>94</v>
      </c>
      <c r="R99" t="s">
        <v>12</v>
      </c>
    </row>
    <row r="100" spans="1:18" ht="15" x14ac:dyDescent="0.25">
      <c r="A100" s="143">
        <v>6</v>
      </c>
      <c r="B100" s="101" t="s">
        <v>521</v>
      </c>
      <c r="C100" s="101" t="s">
        <v>552</v>
      </c>
      <c r="D100" s="101" t="s">
        <v>553</v>
      </c>
      <c r="E100" s="101" t="s">
        <v>552</v>
      </c>
      <c r="F100" s="101" t="s">
        <v>554</v>
      </c>
      <c r="G100" s="111"/>
      <c r="H100" s="119">
        <v>50</v>
      </c>
      <c r="I100" s="119">
        <v>36</v>
      </c>
      <c r="J100" s="111"/>
      <c r="K100" s="111"/>
      <c r="L100" s="111"/>
      <c r="M100" s="111"/>
      <c r="N100" s="111"/>
      <c r="O100" s="81">
        <f t="shared" si="11"/>
        <v>86</v>
      </c>
    </row>
    <row r="101" spans="1:18" ht="15" x14ac:dyDescent="0.25">
      <c r="A101" s="60">
        <v>7</v>
      </c>
      <c r="B101" s="201" t="s">
        <v>403</v>
      </c>
      <c r="C101" s="201" t="s">
        <v>404</v>
      </c>
      <c r="D101" s="201" t="s">
        <v>405</v>
      </c>
      <c r="E101" s="201" t="s">
        <v>406</v>
      </c>
      <c r="F101" s="149" t="s">
        <v>427</v>
      </c>
      <c r="G101" s="204"/>
      <c r="H101" s="204"/>
      <c r="I101" s="204">
        <v>39</v>
      </c>
      <c r="J101" s="204"/>
      <c r="K101" s="204"/>
      <c r="L101" s="204"/>
      <c r="M101" s="204">
        <v>39</v>
      </c>
      <c r="N101" s="204"/>
      <c r="O101" s="155">
        <f t="shared" si="11"/>
        <v>78</v>
      </c>
    </row>
    <row r="102" spans="1:18" ht="15" x14ac:dyDescent="0.25">
      <c r="A102" s="93">
        <v>8</v>
      </c>
      <c r="B102" s="201" t="s">
        <v>528</v>
      </c>
      <c r="C102" s="201" t="s">
        <v>529</v>
      </c>
      <c r="D102" s="201" t="s">
        <v>530</v>
      </c>
      <c r="E102" s="201" t="s">
        <v>531</v>
      </c>
      <c r="F102" s="201" t="s">
        <v>427</v>
      </c>
      <c r="G102" s="204">
        <v>31</v>
      </c>
      <c r="H102" s="204"/>
      <c r="I102" s="204"/>
      <c r="J102" s="204"/>
      <c r="K102" s="204"/>
      <c r="L102" s="204"/>
      <c r="M102" s="204"/>
      <c r="N102" s="204">
        <v>46</v>
      </c>
      <c r="O102" s="200">
        <f t="shared" si="11"/>
        <v>77</v>
      </c>
    </row>
    <row r="103" spans="1:18" ht="17.25" customHeight="1" x14ac:dyDescent="0.25">
      <c r="A103" s="143">
        <v>8</v>
      </c>
      <c r="B103" s="149" t="s">
        <v>390</v>
      </c>
      <c r="C103" s="149" t="s">
        <v>391</v>
      </c>
      <c r="D103" s="149" t="s">
        <v>392</v>
      </c>
      <c r="E103" s="149" t="s">
        <v>393</v>
      </c>
      <c r="F103" s="149" t="s">
        <v>66</v>
      </c>
      <c r="G103" s="77">
        <v>33</v>
      </c>
      <c r="H103" s="77"/>
      <c r="I103" s="77">
        <v>42</v>
      </c>
      <c r="J103" s="94"/>
      <c r="K103" s="77"/>
      <c r="L103" s="77"/>
      <c r="M103" s="77"/>
      <c r="N103" s="77"/>
      <c r="O103" s="81">
        <f t="shared" si="11"/>
        <v>75</v>
      </c>
    </row>
    <row r="104" spans="1:18" ht="17.25" customHeight="1" x14ac:dyDescent="0.25">
      <c r="A104" s="60">
        <v>10</v>
      </c>
      <c r="B104" s="169" t="s">
        <v>521</v>
      </c>
      <c r="C104" s="169" t="s">
        <v>522</v>
      </c>
      <c r="D104" s="169" t="s">
        <v>523</v>
      </c>
      <c r="E104" s="169" t="s">
        <v>524</v>
      </c>
      <c r="F104" s="169" t="s">
        <v>105</v>
      </c>
      <c r="G104" s="144">
        <v>42</v>
      </c>
      <c r="H104" s="155"/>
      <c r="I104" s="155"/>
      <c r="J104" s="155"/>
      <c r="K104" s="155"/>
      <c r="L104" s="155"/>
      <c r="M104" s="144"/>
      <c r="N104" s="144"/>
      <c r="O104" s="81">
        <f t="shared" si="11"/>
        <v>42</v>
      </c>
    </row>
    <row r="105" spans="1:18" ht="17.25" customHeight="1" x14ac:dyDescent="0.2">
      <c r="A105" s="405"/>
      <c r="B105" s="405"/>
      <c r="C105" s="405"/>
      <c r="D105" s="405"/>
      <c r="E105" s="405"/>
      <c r="F105" s="405"/>
      <c r="G105" s="405"/>
      <c r="H105" s="405"/>
      <c r="I105" s="405"/>
      <c r="J105" s="405"/>
      <c r="K105" s="405"/>
      <c r="L105" s="405"/>
      <c r="M105" s="405"/>
      <c r="N105" s="405"/>
      <c r="O105" s="405"/>
    </row>
    <row r="106" spans="1:18" ht="15.75" x14ac:dyDescent="0.2">
      <c r="A106" s="28"/>
      <c r="B106" s="31" t="s">
        <v>33</v>
      </c>
      <c r="C106" s="89"/>
      <c r="D106" s="570" t="s">
        <v>17</v>
      </c>
      <c r="E106" s="570"/>
      <c r="F106" s="570"/>
      <c r="G106" s="90"/>
      <c r="H106" s="90"/>
      <c r="I106" s="89"/>
      <c r="J106" s="89"/>
      <c r="K106" s="89"/>
      <c r="L106" s="89"/>
      <c r="M106" s="89"/>
      <c r="N106" s="89"/>
      <c r="O106" s="108"/>
    </row>
    <row r="107" spans="1:18" ht="25.5" customHeight="1" x14ac:dyDescent="0.2">
      <c r="A107" s="10" t="s">
        <v>0</v>
      </c>
      <c r="B107" s="37" t="s">
        <v>34</v>
      </c>
      <c r="C107" s="37" t="s">
        <v>35</v>
      </c>
      <c r="D107" s="37" t="s">
        <v>36</v>
      </c>
      <c r="E107" s="37" t="s">
        <v>37</v>
      </c>
      <c r="F107" s="37" t="s">
        <v>3</v>
      </c>
      <c r="G107" s="56" t="s">
        <v>48</v>
      </c>
      <c r="H107" s="57" t="s">
        <v>42</v>
      </c>
      <c r="I107" s="57" t="s">
        <v>43</v>
      </c>
      <c r="J107" s="57"/>
      <c r="K107" s="121" t="s">
        <v>44</v>
      </c>
      <c r="L107" s="57" t="s">
        <v>45</v>
      </c>
      <c r="M107" s="57" t="s">
        <v>46</v>
      </c>
      <c r="N107" s="57" t="s">
        <v>47</v>
      </c>
      <c r="O107" s="107" t="s">
        <v>11</v>
      </c>
      <c r="P107" s="67"/>
      <c r="Q107" s="126"/>
    </row>
    <row r="108" spans="1:18" ht="15.75" customHeight="1" x14ac:dyDescent="0.2">
      <c r="A108" s="513">
        <v>1</v>
      </c>
      <c r="B108" s="482" t="s">
        <v>535</v>
      </c>
      <c r="C108" s="482" t="s">
        <v>536</v>
      </c>
      <c r="D108" s="482" t="s">
        <v>537</v>
      </c>
      <c r="E108" s="482" t="s">
        <v>538</v>
      </c>
      <c r="F108" s="482" t="s">
        <v>141</v>
      </c>
      <c r="G108" s="489">
        <v>50</v>
      </c>
      <c r="H108" s="489"/>
      <c r="I108" s="489">
        <v>55</v>
      </c>
      <c r="J108" s="514"/>
      <c r="K108" s="489">
        <v>55</v>
      </c>
      <c r="L108" s="489">
        <v>55</v>
      </c>
      <c r="M108" s="489">
        <v>55</v>
      </c>
      <c r="N108" s="489">
        <v>55</v>
      </c>
      <c r="O108" s="514">
        <f>SUM(G108:N108)-G108-I108</f>
        <v>220</v>
      </c>
      <c r="P108" s="105"/>
      <c r="Q108" s="105"/>
    </row>
    <row r="109" spans="1:18" ht="18" customHeight="1" x14ac:dyDescent="0.2">
      <c r="A109" s="513">
        <v>2</v>
      </c>
      <c r="B109" s="482" t="s">
        <v>413</v>
      </c>
      <c r="C109" s="482" t="s">
        <v>414</v>
      </c>
      <c r="D109" s="482" t="s">
        <v>415</v>
      </c>
      <c r="E109" s="482" t="s">
        <v>414</v>
      </c>
      <c r="F109" s="482" t="s">
        <v>53</v>
      </c>
      <c r="G109" s="515">
        <v>46</v>
      </c>
      <c r="H109" s="515">
        <v>55</v>
      </c>
      <c r="I109" s="515"/>
      <c r="J109" s="515"/>
      <c r="K109" s="515"/>
      <c r="L109" s="515">
        <v>46</v>
      </c>
      <c r="M109" s="515">
        <v>50</v>
      </c>
      <c r="N109" s="515">
        <v>50</v>
      </c>
      <c r="O109" s="514">
        <f>SUM(G109:N109)-G109</f>
        <v>201</v>
      </c>
      <c r="P109" s="105"/>
      <c r="Q109" s="105"/>
    </row>
    <row r="110" spans="1:18" ht="15.75" customHeight="1" x14ac:dyDescent="0.2">
      <c r="A110" s="516">
        <v>3</v>
      </c>
      <c r="B110" s="482" t="s">
        <v>407</v>
      </c>
      <c r="C110" s="482" t="s">
        <v>408</v>
      </c>
      <c r="D110" s="482" t="s">
        <v>409</v>
      </c>
      <c r="E110" s="482" t="s">
        <v>408</v>
      </c>
      <c r="F110" s="482" t="s">
        <v>176</v>
      </c>
      <c r="G110" s="515">
        <v>42</v>
      </c>
      <c r="H110" s="515"/>
      <c r="I110" s="515">
        <v>50</v>
      </c>
      <c r="J110" s="515"/>
      <c r="K110" s="515"/>
      <c r="L110" s="515">
        <v>50</v>
      </c>
      <c r="M110" s="515">
        <v>46</v>
      </c>
      <c r="N110" s="515"/>
      <c r="O110" s="515">
        <f>SUM(G110:N110)</f>
        <v>188</v>
      </c>
      <c r="P110" s="105"/>
      <c r="Q110" s="105"/>
    </row>
    <row r="111" spans="1:18" ht="15.75" customHeight="1" x14ac:dyDescent="0.2">
      <c r="A111" s="168">
        <v>4</v>
      </c>
      <c r="B111" s="149" t="s">
        <v>416</v>
      </c>
      <c r="C111" s="149" t="s">
        <v>417</v>
      </c>
      <c r="D111" s="149" t="s">
        <v>418</v>
      </c>
      <c r="E111" s="149" t="s">
        <v>419</v>
      </c>
      <c r="F111" s="149" t="s">
        <v>53</v>
      </c>
      <c r="G111" s="156">
        <v>39</v>
      </c>
      <c r="H111" s="156">
        <v>50</v>
      </c>
      <c r="I111" s="156">
        <v>46</v>
      </c>
      <c r="J111" s="137"/>
      <c r="K111" s="156"/>
      <c r="L111" s="156">
        <v>42</v>
      </c>
      <c r="M111" s="81">
        <v>42</v>
      </c>
      <c r="N111" s="81">
        <v>46</v>
      </c>
      <c r="O111" s="95">
        <f>SUM(G111:N111)-G111-L111</f>
        <v>184</v>
      </c>
      <c r="Q111" s="105"/>
    </row>
    <row r="112" spans="1:18" ht="18" customHeight="1" x14ac:dyDescent="0.2">
      <c r="A112" s="168">
        <v>5</v>
      </c>
      <c r="B112" s="169" t="s">
        <v>543</v>
      </c>
      <c r="C112" s="169" t="s">
        <v>544</v>
      </c>
      <c r="D112" s="169" t="s">
        <v>545</v>
      </c>
      <c r="E112" s="169" t="s">
        <v>544</v>
      </c>
      <c r="F112" s="169" t="s">
        <v>71</v>
      </c>
      <c r="G112" s="95">
        <v>31</v>
      </c>
      <c r="H112" s="95">
        <v>42</v>
      </c>
      <c r="I112" s="95">
        <v>39</v>
      </c>
      <c r="J112" s="95"/>
      <c r="K112" s="95">
        <v>50</v>
      </c>
      <c r="L112" s="95">
        <v>36</v>
      </c>
      <c r="M112" s="95">
        <v>39</v>
      </c>
      <c r="N112" s="174">
        <v>42</v>
      </c>
      <c r="O112" s="95">
        <f>SUM(G112:N112)-G112-L112-I112</f>
        <v>173</v>
      </c>
      <c r="P112" s="456">
        <f>O112+I112</f>
        <v>212</v>
      </c>
    </row>
    <row r="113" spans="1:16" ht="16.5" customHeight="1" x14ac:dyDescent="0.2">
      <c r="A113" s="170">
        <v>6</v>
      </c>
      <c r="B113" s="149" t="s">
        <v>420</v>
      </c>
      <c r="C113" s="149" t="s">
        <v>421</v>
      </c>
      <c r="D113" s="149" t="s">
        <v>422</v>
      </c>
      <c r="E113" s="149" t="s">
        <v>423</v>
      </c>
      <c r="F113" s="149" t="s">
        <v>427</v>
      </c>
      <c r="G113" s="137">
        <v>33</v>
      </c>
      <c r="H113" s="137">
        <v>46</v>
      </c>
      <c r="I113" s="137">
        <v>42</v>
      </c>
      <c r="J113" s="137"/>
      <c r="K113" s="137">
        <v>46</v>
      </c>
      <c r="L113" s="137">
        <v>39</v>
      </c>
      <c r="M113" s="95">
        <v>36</v>
      </c>
      <c r="N113" s="95"/>
      <c r="O113" s="95">
        <f>SUM(G113:N113)-G113-M113</f>
        <v>173</v>
      </c>
      <c r="P113" s="456">
        <f>O113+M113</f>
        <v>209</v>
      </c>
    </row>
    <row r="114" spans="1:16" ht="15.75" customHeight="1" x14ac:dyDescent="0.2">
      <c r="A114" s="168">
        <v>7</v>
      </c>
      <c r="B114" s="149" t="s">
        <v>539</v>
      </c>
      <c r="C114" s="149" t="s">
        <v>540</v>
      </c>
      <c r="D114" s="149" t="s">
        <v>541</v>
      </c>
      <c r="E114" s="149" t="s">
        <v>542</v>
      </c>
      <c r="F114" s="149" t="s">
        <v>427</v>
      </c>
      <c r="G114" s="165">
        <v>36</v>
      </c>
      <c r="H114" s="165"/>
      <c r="I114" s="165">
        <v>36</v>
      </c>
      <c r="J114" s="165"/>
      <c r="K114" s="165"/>
      <c r="L114" s="165"/>
      <c r="M114" s="155">
        <v>33</v>
      </c>
      <c r="N114" s="155"/>
      <c r="O114" s="155">
        <f>SUM(G114:N114)</f>
        <v>105</v>
      </c>
    </row>
    <row r="115" spans="1:16" ht="18" customHeight="1" x14ac:dyDescent="0.2">
      <c r="A115" s="168">
        <v>8</v>
      </c>
      <c r="B115" s="149" t="s">
        <v>546</v>
      </c>
      <c r="C115" s="149" t="s">
        <v>547</v>
      </c>
      <c r="D115" s="149" t="s">
        <v>548</v>
      </c>
      <c r="E115" s="149" t="s">
        <v>549</v>
      </c>
      <c r="F115" s="149" t="s">
        <v>105</v>
      </c>
      <c r="G115" s="165">
        <v>29</v>
      </c>
      <c r="H115" s="165">
        <v>39</v>
      </c>
      <c r="I115" s="165">
        <v>33</v>
      </c>
      <c r="J115" s="165"/>
      <c r="K115" s="165"/>
      <c r="L115" s="165"/>
      <c r="M115" s="165"/>
      <c r="N115" s="165"/>
      <c r="O115" s="155">
        <f t="shared" ref="O115" si="12">SUM(G115:N115)</f>
        <v>101</v>
      </c>
    </row>
    <row r="116" spans="1:16" ht="17.25" customHeight="1" x14ac:dyDescent="0.2">
      <c r="A116" s="511">
        <v>9</v>
      </c>
      <c r="B116" s="512" t="s">
        <v>532</v>
      </c>
      <c r="C116" s="512" t="s">
        <v>533</v>
      </c>
      <c r="D116" s="512" t="s">
        <v>534</v>
      </c>
      <c r="E116" s="512" t="s">
        <v>533</v>
      </c>
      <c r="F116" s="512" t="s">
        <v>66</v>
      </c>
      <c r="G116" s="456">
        <v>55</v>
      </c>
      <c r="H116" s="456"/>
      <c r="I116" s="456"/>
      <c r="J116" s="456"/>
      <c r="K116" s="456"/>
      <c r="L116" s="456"/>
      <c r="M116" s="456"/>
      <c r="N116" s="456"/>
      <c r="O116" s="456">
        <f>SUM(G116:N116)</f>
        <v>55</v>
      </c>
    </row>
    <row r="117" spans="1:16" ht="15" x14ac:dyDescent="0.25">
      <c r="A117" s="406"/>
      <c r="B117" s="405"/>
      <c r="C117" s="405"/>
      <c r="D117" s="405"/>
      <c r="E117" s="405"/>
      <c r="F117" s="405"/>
      <c r="G117" s="405"/>
      <c r="H117" s="405"/>
      <c r="I117" s="405"/>
      <c r="J117" s="405"/>
      <c r="K117" s="405"/>
      <c r="L117" s="405"/>
      <c r="M117" s="405"/>
      <c r="N117" s="405"/>
      <c r="O117" s="405"/>
    </row>
    <row r="118" spans="1:16" ht="15" x14ac:dyDescent="0.25">
      <c r="A118" s="13"/>
    </row>
    <row r="119" spans="1:16" ht="15" x14ac:dyDescent="0.25">
      <c r="A119" s="13"/>
    </row>
    <row r="120" spans="1:16" ht="15" x14ac:dyDescent="0.25">
      <c r="A120" s="13"/>
      <c r="B120" s="34"/>
      <c r="C120" s="34"/>
      <c r="D120" s="36"/>
      <c r="E120" s="34"/>
      <c r="F120" s="34"/>
      <c r="G120" s="35"/>
      <c r="H120" s="35"/>
      <c r="I120" s="35"/>
      <c r="J120" s="35"/>
      <c r="K120" s="35"/>
      <c r="L120" s="35"/>
      <c r="M120" s="35"/>
      <c r="N120" s="35"/>
      <c r="O120" s="22"/>
    </row>
  </sheetData>
  <mergeCells count="6">
    <mergeCell ref="D106:F106"/>
    <mergeCell ref="D1:F1"/>
    <mergeCell ref="D28:F28"/>
    <mergeCell ref="D54:F54"/>
    <mergeCell ref="D79:F79"/>
    <mergeCell ref="D93:F93"/>
  </mergeCells>
  <pageMargins left="0.7" right="0.7" top="0.75" bottom="0.75" header="0.3" footer="0.3"/>
  <pageSetup paperSize="9" orientation="portrait" r:id="rId1"/>
  <ignoredErrors>
    <ignoredError sqref="O7 O96 O110 O11 O39 O5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topLeftCell="A54" zoomScale="85" zoomScaleNormal="85" workbookViewId="0">
      <selection activeCell="U80" sqref="U80"/>
    </sheetView>
  </sheetViews>
  <sheetFormatPr defaultColWidth="8.85546875" defaultRowHeight="12.75" x14ac:dyDescent="0.2"/>
  <cols>
    <col min="1" max="1" width="5" customWidth="1"/>
    <col min="2" max="2" width="18.140625" customWidth="1"/>
    <col min="3" max="3" width="15.42578125" customWidth="1"/>
    <col min="4" max="4" width="19.42578125" customWidth="1"/>
    <col min="5" max="5" width="16.42578125" customWidth="1"/>
    <col min="6" max="6" width="21.140625" customWidth="1"/>
    <col min="7" max="7" width="4.140625" customWidth="1"/>
    <col min="8" max="13" width="3.7109375" customWidth="1"/>
    <col min="14" max="14" width="3.85546875" customWidth="1"/>
    <col min="15" max="15" width="7.28515625" customWidth="1"/>
  </cols>
  <sheetData>
    <row r="1" spans="1:16" ht="15.75" x14ac:dyDescent="0.2">
      <c r="A1" s="65"/>
      <c r="B1" s="31" t="s">
        <v>26</v>
      </c>
      <c r="C1" s="48"/>
      <c r="D1" s="569" t="s">
        <v>17</v>
      </c>
      <c r="E1" s="569"/>
      <c r="F1" s="569"/>
      <c r="G1" s="49"/>
      <c r="H1" s="49"/>
      <c r="I1" s="49"/>
      <c r="J1" s="49"/>
      <c r="K1" s="49"/>
      <c r="L1" s="49"/>
      <c r="M1" s="49"/>
      <c r="N1" s="48"/>
      <c r="O1" s="50"/>
    </row>
    <row r="2" spans="1:16" ht="36" customHeight="1" x14ac:dyDescent="0.2">
      <c r="A2" s="37" t="s">
        <v>40</v>
      </c>
      <c r="B2" s="38" t="s">
        <v>4</v>
      </c>
      <c r="C2" s="38" t="s">
        <v>5</v>
      </c>
      <c r="D2" s="38" t="s">
        <v>1</v>
      </c>
      <c r="E2" s="38" t="s">
        <v>2</v>
      </c>
      <c r="F2" s="47" t="s">
        <v>3</v>
      </c>
      <c r="G2" s="56" t="s">
        <v>48</v>
      </c>
      <c r="H2" s="57" t="s">
        <v>42</v>
      </c>
      <c r="I2" s="57" t="s">
        <v>43</v>
      </c>
      <c r="J2" s="57"/>
      <c r="K2" s="121" t="s">
        <v>44</v>
      </c>
      <c r="L2" s="57" t="s">
        <v>45</v>
      </c>
      <c r="M2" s="57" t="s">
        <v>46</v>
      </c>
      <c r="N2" s="57" t="s">
        <v>47</v>
      </c>
      <c r="O2" s="58" t="s">
        <v>11</v>
      </c>
    </row>
    <row r="3" spans="1:16" ht="18" customHeight="1" x14ac:dyDescent="0.2">
      <c r="A3" s="397">
        <v>1</v>
      </c>
      <c r="B3" s="398" t="s">
        <v>49</v>
      </c>
      <c r="C3" s="398" t="s">
        <v>50</v>
      </c>
      <c r="D3" s="398" t="s">
        <v>51</v>
      </c>
      <c r="E3" s="398" t="s">
        <v>52</v>
      </c>
      <c r="F3" s="398" t="s">
        <v>53</v>
      </c>
      <c r="G3" s="399">
        <v>55</v>
      </c>
      <c r="H3" s="400"/>
      <c r="I3" s="400">
        <v>55</v>
      </c>
      <c r="J3" s="501"/>
      <c r="K3" s="400"/>
      <c r="L3" s="400">
        <v>50</v>
      </c>
      <c r="M3" s="400">
        <v>55</v>
      </c>
      <c r="N3" s="401">
        <v>50</v>
      </c>
      <c r="O3" s="402">
        <f>SUM(G3:N3)-L3</f>
        <v>215</v>
      </c>
      <c r="P3" s="310"/>
    </row>
    <row r="4" spans="1:16" ht="18" customHeight="1" x14ac:dyDescent="0.2">
      <c r="A4" s="397">
        <v>2</v>
      </c>
      <c r="B4" s="398" t="s">
        <v>54</v>
      </c>
      <c r="C4" s="398" t="s">
        <v>55</v>
      </c>
      <c r="D4" s="398" t="s">
        <v>56</v>
      </c>
      <c r="E4" s="398" t="s">
        <v>57</v>
      </c>
      <c r="F4" s="398" t="s">
        <v>53</v>
      </c>
      <c r="G4" s="399">
        <v>46</v>
      </c>
      <c r="H4" s="400"/>
      <c r="I4" s="400">
        <v>50</v>
      </c>
      <c r="J4" s="501"/>
      <c r="K4" s="400"/>
      <c r="L4" s="400">
        <v>55</v>
      </c>
      <c r="M4" s="400">
        <v>50</v>
      </c>
      <c r="N4" s="401"/>
      <c r="O4" s="402">
        <f>SUM(G4:N4)</f>
        <v>201</v>
      </c>
      <c r="P4" s="310"/>
    </row>
    <row r="5" spans="1:16" ht="18" customHeight="1" x14ac:dyDescent="0.2">
      <c r="A5" s="397">
        <v>3</v>
      </c>
      <c r="B5" s="398" t="s">
        <v>67</v>
      </c>
      <c r="C5" s="398" t="s">
        <v>68</v>
      </c>
      <c r="D5" s="398" t="s">
        <v>74</v>
      </c>
      <c r="E5" s="398" t="s">
        <v>75</v>
      </c>
      <c r="F5" s="398" t="s">
        <v>71</v>
      </c>
      <c r="G5" s="464"/>
      <c r="H5" s="502"/>
      <c r="I5" s="502"/>
      <c r="J5" s="502"/>
      <c r="K5" s="502">
        <v>55</v>
      </c>
      <c r="L5" s="502">
        <v>46</v>
      </c>
      <c r="M5" s="502">
        <v>42</v>
      </c>
      <c r="N5" s="464">
        <v>55</v>
      </c>
      <c r="O5" s="402">
        <f>SUM(G5:N5)</f>
        <v>198</v>
      </c>
      <c r="P5" s="310"/>
    </row>
    <row r="6" spans="1:16" ht="16.5" customHeight="1" x14ac:dyDescent="0.2">
      <c r="A6" s="156">
        <v>4</v>
      </c>
      <c r="B6" s="448" t="s">
        <v>62</v>
      </c>
      <c r="C6" s="448" t="s">
        <v>63</v>
      </c>
      <c r="D6" s="448" t="s">
        <v>64</v>
      </c>
      <c r="E6" s="448" t="s">
        <v>65</v>
      </c>
      <c r="F6" s="448" t="s">
        <v>66</v>
      </c>
      <c r="G6" s="449">
        <v>42</v>
      </c>
      <c r="H6" s="452">
        <v>55</v>
      </c>
      <c r="I6" s="452"/>
      <c r="J6" s="453"/>
      <c r="K6" s="452">
        <v>50</v>
      </c>
      <c r="L6" s="452">
        <v>42</v>
      </c>
      <c r="M6" s="452"/>
      <c r="N6" s="450"/>
      <c r="O6" s="451">
        <f>SUM(G6:N6)</f>
        <v>189</v>
      </c>
      <c r="P6" s="310"/>
    </row>
    <row r="7" spans="1:16" ht="18" customHeight="1" x14ac:dyDescent="0.2">
      <c r="A7" s="156">
        <v>5</v>
      </c>
      <c r="B7" s="333" t="s">
        <v>58</v>
      </c>
      <c r="C7" s="333" t="s">
        <v>59</v>
      </c>
      <c r="D7" s="333" t="s">
        <v>60</v>
      </c>
      <c r="E7" s="333" t="s">
        <v>61</v>
      </c>
      <c r="F7" s="333" t="s">
        <v>53</v>
      </c>
      <c r="G7" s="144">
        <v>50</v>
      </c>
      <c r="H7" s="78"/>
      <c r="I7" s="78">
        <v>46</v>
      </c>
      <c r="J7" s="92"/>
      <c r="K7" s="78"/>
      <c r="L7" s="78">
        <v>39</v>
      </c>
      <c r="M7" s="78">
        <v>46</v>
      </c>
      <c r="N7" s="78">
        <v>46</v>
      </c>
      <c r="O7" s="357">
        <f>SUM(G7:N7)-L7</f>
        <v>188</v>
      </c>
      <c r="P7" s="310"/>
    </row>
    <row r="8" spans="1:16" ht="16.5" customHeight="1" x14ac:dyDescent="0.2">
      <c r="A8" s="156">
        <v>6</v>
      </c>
      <c r="B8" s="333" t="s">
        <v>67</v>
      </c>
      <c r="C8" s="333" t="s">
        <v>429</v>
      </c>
      <c r="D8" s="381" t="s">
        <v>430</v>
      </c>
      <c r="E8" s="333" t="s">
        <v>431</v>
      </c>
      <c r="F8" s="333" t="s">
        <v>53</v>
      </c>
      <c r="G8" s="144">
        <v>36</v>
      </c>
      <c r="H8" s="84"/>
      <c r="I8" s="84">
        <v>42</v>
      </c>
      <c r="J8" s="132"/>
      <c r="K8" s="84"/>
      <c r="L8" s="84">
        <v>36</v>
      </c>
      <c r="M8" s="84"/>
      <c r="N8" s="78">
        <v>31</v>
      </c>
      <c r="O8" s="357">
        <f>SUM(G8:N8)</f>
        <v>145</v>
      </c>
      <c r="P8" s="310"/>
    </row>
    <row r="9" spans="1:16" ht="17.25" customHeight="1" x14ac:dyDescent="0.2">
      <c r="A9" s="156">
        <v>7</v>
      </c>
      <c r="B9" s="360" t="s">
        <v>624</v>
      </c>
      <c r="C9" s="360" t="s">
        <v>124</v>
      </c>
      <c r="D9" s="360" t="s">
        <v>625</v>
      </c>
      <c r="E9" s="360" t="s">
        <v>626</v>
      </c>
      <c r="F9" s="360" t="s">
        <v>71</v>
      </c>
      <c r="G9" s="220"/>
      <c r="H9" s="220"/>
      <c r="I9" s="220"/>
      <c r="J9" s="220"/>
      <c r="K9" s="220"/>
      <c r="L9" s="220"/>
      <c r="M9" s="220">
        <v>39</v>
      </c>
      <c r="N9" s="220">
        <v>33</v>
      </c>
      <c r="O9" s="357">
        <f>SUM(G9:N9)</f>
        <v>72</v>
      </c>
      <c r="P9" s="310"/>
    </row>
    <row r="10" spans="1:16" ht="17.25" customHeight="1" x14ac:dyDescent="0.2">
      <c r="A10" s="156">
        <v>8</v>
      </c>
      <c r="B10" s="333" t="s">
        <v>432</v>
      </c>
      <c r="C10" s="333" t="s">
        <v>433</v>
      </c>
      <c r="D10" s="333" t="s">
        <v>434</v>
      </c>
      <c r="E10" s="333" t="s">
        <v>435</v>
      </c>
      <c r="F10" s="333" t="s">
        <v>436</v>
      </c>
      <c r="G10" s="144">
        <v>33</v>
      </c>
      <c r="H10" s="94"/>
      <c r="I10" s="94"/>
      <c r="J10" s="94"/>
      <c r="K10" s="94"/>
      <c r="L10" s="94"/>
      <c r="M10" s="94"/>
      <c r="N10" s="92">
        <v>36</v>
      </c>
      <c r="O10" s="357">
        <f t="shared" ref="O10:O14" si="0">SUM(G10:N10)</f>
        <v>69</v>
      </c>
      <c r="P10" s="310"/>
    </row>
    <row r="11" spans="1:16" ht="17.25" customHeight="1" x14ac:dyDescent="0.2">
      <c r="A11" s="156">
        <v>9</v>
      </c>
      <c r="B11" s="383" t="s">
        <v>627</v>
      </c>
      <c r="C11" s="383" t="s">
        <v>628</v>
      </c>
      <c r="D11" s="383" t="s">
        <v>629</v>
      </c>
      <c r="E11" s="383" t="s">
        <v>630</v>
      </c>
      <c r="F11" s="359" t="s">
        <v>71</v>
      </c>
      <c r="G11" s="220"/>
      <c r="H11" s="220"/>
      <c r="I11" s="220"/>
      <c r="J11" s="220"/>
      <c r="K11" s="220"/>
      <c r="L11" s="220"/>
      <c r="M11" s="220">
        <v>36</v>
      </c>
      <c r="N11" s="220">
        <v>29</v>
      </c>
      <c r="O11" s="382">
        <f>SUM(G11:N11)</f>
        <v>65</v>
      </c>
      <c r="P11" s="310"/>
    </row>
    <row r="12" spans="1:16" ht="17.25" customHeight="1" x14ac:dyDescent="0.2">
      <c r="A12" s="156">
        <v>10</v>
      </c>
      <c r="B12" s="333" t="s">
        <v>437</v>
      </c>
      <c r="C12" s="333" t="s">
        <v>438</v>
      </c>
      <c r="D12" s="333" t="s">
        <v>182</v>
      </c>
      <c r="E12" s="333" t="s">
        <v>439</v>
      </c>
      <c r="F12" s="333" t="s">
        <v>141</v>
      </c>
      <c r="G12" s="144">
        <v>29</v>
      </c>
      <c r="H12" s="94"/>
      <c r="I12" s="94"/>
      <c r="J12" s="94"/>
      <c r="K12" s="94"/>
      <c r="L12" s="94">
        <v>33</v>
      </c>
      <c r="M12" s="94"/>
      <c r="N12" s="92"/>
      <c r="O12" s="357">
        <f t="shared" si="0"/>
        <v>62</v>
      </c>
      <c r="P12" s="310"/>
    </row>
    <row r="13" spans="1:16" ht="17.25" customHeight="1" x14ac:dyDescent="0.2">
      <c r="A13" s="156">
        <v>11</v>
      </c>
      <c r="B13" s="394" t="s">
        <v>635</v>
      </c>
      <c r="C13" s="394" t="s">
        <v>636</v>
      </c>
      <c r="D13" s="394" t="s">
        <v>637</v>
      </c>
      <c r="E13" s="394" t="s">
        <v>638</v>
      </c>
      <c r="F13" s="394" t="s">
        <v>639</v>
      </c>
      <c r="G13" s="395"/>
      <c r="H13" s="396"/>
      <c r="I13" s="396"/>
      <c r="J13" s="396"/>
      <c r="K13" s="396"/>
      <c r="L13" s="396"/>
      <c r="M13" s="396"/>
      <c r="N13" s="395">
        <v>42</v>
      </c>
      <c r="O13" s="357">
        <f>SUM(G13:N13)</f>
        <v>42</v>
      </c>
      <c r="P13" s="310"/>
    </row>
    <row r="14" spans="1:16" ht="17.25" customHeight="1" x14ac:dyDescent="0.2">
      <c r="A14" s="156">
        <v>12</v>
      </c>
      <c r="B14" s="359" t="s">
        <v>72</v>
      </c>
      <c r="C14" s="359" t="s">
        <v>73</v>
      </c>
      <c r="D14" s="359" t="s">
        <v>74</v>
      </c>
      <c r="E14" s="359" t="s">
        <v>75</v>
      </c>
      <c r="F14" s="359" t="s">
        <v>71</v>
      </c>
      <c r="G14" s="220">
        <v>39</v>
      </c>
      <c r="H14" s="219"/>
      <c r="I14" s="219"/>
      <c r="J14" s="219"/>
      <c r="K14" s="219"/>
      <c r="L14" s="219"/>
      <c r="M14" s="219"/>
      <c r="N14" s="220"/>
      <c r="O14" s="382">
        <f t="shared" si="0"/>
        <v>39</v>
      </c>
      <c r="P14" s="310"/>
    </row>
    <row r="15" spans="1:16" ht="17.25" customHeight="1" x14ac:dyDescent="0.2">
      <c r="A15" s="156">
        <v>12</v>
      </c>
      <c r="B15" s="394" t="s">
        <v>640</v>
      </c>
      <c r="C15" s="394" t="s">
        <v>641</v>
      </c>
      <c r="D15" s="394" t="s">
        <v>642</v>
      </c>
      <c r="E15" s="394" t="s">
        <v>643</v>
      </c>
      <c r="F15" s="394" t="s">
        <v>639</v>
      </c>
      <c r="G15" s="395"/>
      <c r="H15" s="396"/>
      <c r="I15" s="396"/>
      <c r="J15" s="396"/>
      <c r="K15" s="396"/>
      <c r="L15" s="396"/>
      <c r="M15" s="396"/>
      <c r="N15" s="395">
        <v>39</v>
      </c>
      <c r="O15" s="357">
        <f>SUM(G15:N15)</f>
        <v>39</v>
      </c>
      <c r="P15" s="310"/>
    </row>
    <row r="16" spans="1:16" ht="17.25" customHeight="1" x14ac:dyDescent="0.2">
      <c r="A16" s="156">
        <v>14</v>
      </c>
      <c r="B16" s="333" t="s">
        <v>67</v>
      </c>
      <c r="C16" s="333" t="s">
        <v>68</v>
      </c>
      <c r="D16" s="333" t="s">
        <v>69</v>
      </c>
      <c r="E16" s="333" t="s">
        <v>70</v>
      </c>
      <c r="F16" s="333" t="s">
        <v>71</v>
      </c>
      <c r="G16" s="144">
        <v>31</v>
      </c>
      <c r="H16" s="94"/>
      <c r="I16" s="94"/>
      <c r="J16" s="94"/>
      <c r="K16" s="94"/>
      <c r="L16" s="94"/>
      <c r="M16" s="94"/>
      <c r="N16" s="92"/>
      <c r="O16" s="357">
        <f>SUM(G16:N16)</f>
        <v>31</v>
      </c>
      <c r="P16" s="310"/>
    </row>
    <row r="17" spans="1:18" ht="17.25" customHeight="1" x14ac:dyDescent="0.2">
      <c r="A17" s="156"/>
      <c r="B17" s="359"/>
      <c r="C17" s="359"/>
      <c r="D17" s="333"/>
      <c r="E17" s="333"/>
      <c r="F17" s="333"/>
      <c r="G17" s="395"/>
      <c r="H17" s="396"/>
      <c r="I17" s="396"/>
      <c r="J17" s="396"/>
      <c r="K17" s="396"/>
      <c r="L17" s="396"/>
      <c r="M17" s="396"/>
      <c r="N17" s="395"/>
      <c r="O17" s="357"/>
      <c r="P17" s="310"/>
    </row>
    <row r="18" spans="1:18" ht="17.25" customHeight="1" x14ac:dyDescent="0.2">
      <c r="A18" s="393"/>
      <c r="B18" s="405"/>
      <c r="C18" s="405"/>
      <c r="D18" s="405"/>
      <c r="E18" s="405"/>
      <c r="F18" s="405"/>
      <c r="G18" s="405"/>
      <c r="H18" s="405"/>
      <c r="I18" s="405"/>
      <c r="J18" s="405"/>
      <c r="K18" s="405"/>
      <c r="L18" s="405"/>
      <c r="M18" s="405"/>
      <c r="N18" s="405"/>
      <c r="O18" s="405"/>
      <c r="P18" s="310"/>
    </row>
    <row r="19" spans="1:18" ht="17.25" customHeight="1" x14ac:dyDescent="0.25">
      <c r="A19" s="213"/>
      <c r="B19" s="360"/>
      <c r="C19" s="360"/>
      <c r="D19" s="360"/>
      <c r="E19" s="360"/>
      <c r="F19" s="360"/>
      <c r="G19" s="312"/>
      <c r="H19" s="312"/>
      <c r="I19" s="312"/>
      <c r="J19" s="312"/>
      <c r="K19" s="312"/>
      <c r="L19" s="312"/>
      <c r="M19" s="312"/>
      <c r="N19" s="312"/>
      <c r="O19" s="312"/>
      <c r="P19" s="310"/>
    </row>
    <row r="20" spans="1:18" ht="15.75" customHeight="1" x14ac:dyDescent="0.2">
      <c r="A20" s="65"/>
      <c r="B20" s="31" t="s">
        <v>27</v>
      </c>
      <c r="C20" s="48"/>
      <c r="D20" s="570" t="s">
        <v>17</v>
      </c>
      <c r="E20" s="570"/>
      <c r="F20" s="570"/>
      <c r="G20" s="49"/>
      <c r="H20" s="49"/>
      <c r="I20" s="49"/>
      <c r="J20" s="49"/>
      <c r="K20" s="49"/>
      <c r="L20" s="49"/>
      <c r="M20" s="49"/>
      <c r="N20" s="48"/>
      <c r="O20" s="152"/>
      <c r="P20" s="18"/>
    </row>
    <row r="21" spans="1:18" ht="30" customHeight="1" x14ac:dyDescent="0.2">
      <c r="A21" s="37" t="s">
        <v>40</v>
      </c>
      <c r="B21" s="38" t="s">
        <v>4</v>
      </c>
      <c r="C21" s="38" t="s">
        <v>5</v>
      </c>
      <c r="D21" s="38" t="s">
        <v>1</v>
      </c>
      <c r="E21" s="38" t="s">
        <v>2</v>
      </c>
      <c r="F21" s="47" t="s">
        <v>3</v>
      </c>
      <c r="G21" s="56" t="s">
        <v>48</v>
      </c>
      <c r="H21" s="57" t="s">
        <v>42</v>
      </c>
      <c r="I21" s="57" t="s">
        <v>43</v>
      </c>
      <c r="J21" s="57"/>
      <c r="K21" s="121" t="s">
        <v>44</v>
      </c>
      <c r="L21" s="57" t="s">
        <v>45</v>
      </c>
      <c r="M21" s="57" t="s">
        <v>46</v>
      </c>
      <c r="N21" s="57" t="s">
        <v>47</v>
      </c>
      <c r="O21" s="153" t="s">
        <v>11</v>
      </c>
      <c r="P21" s="18"/>
      <c r="Q21" s="18" t="s">
        <v>12</v>
      </c>
    </row>
    <row r="22" spans="1:18" ht="16.5" customHeight="1" x14ac:dyDescent="0.2">
      <c r="A22" s="519">
        <v>1</v>
      </c>
      <c r="B22" s="520" t="s">
        <v>87</v>
      </c>
      <c r="C22" s="520" t="s">
        <v>88</v>
      </c>
      <c r="D22" s="520" t="s">
        <v>440</v>
      </c>
      <c r="E22" s="520" t="s">
        <v>90</v>
      </c>
      <c r="F22" s="398" t="s">
        <v>91</v>
      </c>
      <c r="G22" s="526">
        <v>46</v>
      </c>
      <c r="H22" s="527">
        <v>55</v>
      </c>
      <c r="I22" s="424">
        <v>55</v>
      </c>
      <c r="J22" s="404"/>
      <c r="K22" s="424">
        <v>55</v>
      </c>
      <c r="L22" s="424">
        <v>55</v>
      </c>
      <c r="M22" s="424">
        <v>55</v>
      </c>
      <c r="N22" s="411">
        <v>55</v>
      </c>
      <c r="O22" s="401">
        <f>SUM(G22:N22)-G22-H22-I22</f>
        <v>220</v>
      </c>
      <c r="P22" s="18"/>
    </row>
    <row r="23" spans="1:18" ht="16.5" customHeight="1" x14ac:dyDescent="0.2">
      <c r="A23" s="397">
        <v>2</v>
      </c>
      <c r="B23" s="398" t="s">
        <v>80</v>
      </c>
      <c r="C23" s="398" t="s">
        <v>81</v>
      </c>
      <c r="D23" s="398" t="s">
        <v>82</v>
      </c>
      <c r="E23" s="398" t="s">
        <v>83</v>
      </c>
      <c r="F23" s="398" t="s">
        <v>66</v>
      </c>
      <c r="G23" s="526">
        <v>42</v>
      </c>
      <c r="H23" s="399">
        <v>50</v>
      </c>
      <c r="I23" s="400">
        <v>50</v>
      </c>
      <c r="J23" s="501"/>
      <c r="K23" s="400">
        <v>50</v>
      </c>
      <c r="L23" s="400">
        <v>50</v>
      </c>
      <c r="M23" s="400">
        <v>50</v>
      </c>
      <c r="N23" s="401">
        <v>46</v>
      </c>
      <c r="O23" s="401">
        <f>SUM(G23:N23)-G23-H23-N23</f>
        <v>200</v>
      </c>
      <c r="P23" s="18"/>
    </row>
    <row r="24" spans="1:18" ht="17.25" customHeight="1" x14ac:dyDescent="0.2">
      <c r="A24" s="519">
        <v>3</v>
      </c>
      <c r="B24" s="528" t="s">
        <v>576</v>
      </c>
      <c r="C24" s="528" t="s">
        <v>577</v>
      </c>
      <c r="D24" s="528" t="s">
        <v>578</v>
      </c>
      <c r="E24" s="528" t="s">
        <v>579</v>
      </c>
      <c r="F24" s="528" t="s">
        <v>66</v>
      </c>
      <c r="G24" s="529"/>
      <c r="H24" s="529"/>
      <c r="I24" s="464">
        <v>46</v>
      </c>
      <c r="J24" s="464"/>
      <c r="K24" s="464">
        <v>46</v>
      </c>
      <c r="L24" s="464">
        <v>39</v>
      </c>
      <c r="M24" s="464">
        <v>46</v>
      </c>
      <c r="N24" s="464"/>
      <c r="O24" s="401">
        <f>SUM(G24:N24)</f>
        <v>177</v>
      </c>
      <c r="P24" s="18"/>
    </row>
    <row r="25" spans="1:18" ht="15.75" customHeight="1" x14ac:dyDescent="0.2">
      <c r="A25" s="358">
        <v>4</v>
      </c>
      <c r="B25" s="333" t="s">
        <v>441</v>
      </c>
      <c r="C25" s="333" t="s">
        <v>442</v>
      </c>
      <c r="D25" s="333" t="s">
        <v>443</v>
      </c>
      <c r="E25" s="333" t="s">
        <v>184</v>
      </c>
      <c r="F25" s="333" t="s">
        <v>66</v>
      </c>
      <c r="G25" s="231">
        <v>39</v>
      </c>
      <c r="H25" s="151"/>
      <c r="I25" s="77">
        <v>39</v>
      </c>
      <c r="J25" s="94"/>
      <c r="K25" s="77">
        <v>42</v>
      </c>
      <c r="L25" s="77">
        <v>46</v>
      </c>
      <c r="M25" s="77">
        <v>42</v>
      </c>
      <c r="N25" s="78">
        <v>36</v>
      </c>
      <c r="O25" s="78">
        <f>SUM(G25:N25)-G25-N25</f>
        <v>169</v>
      </c>
      <c r="P25" s="456">
        <f>G25+O25</f>
        <v>208</v>
      </c>
    </row>
    <row r="26" spans="1:18" ht="17.25" customHeight="1" x14ac:dyDescent="0.2">
      <c r="A26" s="358">
        <v>5</v>
      </c>
      <c r="B26" s="333" t="s">
        <v>106</v>
      </c>
      <c r="C26" s="333" t="s">
        <v>107</v>
      </c>
      <c r="D26" s="333" t="s">
        <v>108</v>
      </c>
      <c r="E26" s="333" t="s">
        <v>109</v>
      </c>
      <c r="F26" s="333" t="s">
        <v>66</v>
      </c>
      <c r="G26" s="231">
        <v>33</v>
      </c>
      <c r="H26" s="151">
        <v>46</v>
      </c>
      <c r="I26" s="77"/>
      <c r="J26" s="94"/>
      <c r="K26" s="77">
        <v>39</v>
      </c>
      <c r="L26" s="77">
        <v>42</v>
      </c>
      <c r="M26" s="77"/>
      <c r="N26" s="78">
        <v>42</v>
      </c>
      <c r="O26" s="78">
        <f>SUM(G26:N26)-G26</f>
        <v>169</v>
      </c>
      <c r="P26" s="456">
        <f>O26+G26</f>
        <v>202</v>
      </c>
    </row>
    <row r="27" spans="1:18" ht="17.25" customHeight="1" x14ac:dyDescent="0.2">
      <c r="A27" s="156">
        <v>6</v>
      </c>
      <c r="B27" s="326" t="s">
        <v>110</v>
      </c>
      <c r="C27" s="326" t="s">
        <v>111</v>
      </c>
      <c r="D27" s="326" t="s">
        <v>112</v>
      </c>
      <c r="E27" s="326" t="s">
        <v>113</v>
      </c>
      <c r="F27" s="333" t="s">
        <v>444</v>
      </c>
      <c r="G27" s="231">
        <v>36</v>
      </c>
      <c r="H27" s="151">
        <v>42</v>
      </c>
      <c r="I27" s="82">
        <v>42</v>
      </c>
      <c r="J27" s="94"/>
      <c r="K27" s="82">
        <v>36</v>
      </c>
      <c r="L27" s="82">
        <v>36</v>
      </c>
      <c r="M27" s="82">
        <v>39</v>
      </c>
      <c r="N27" s="79"/>
      <c r="O27" s="78">
        <f>SUM(G27:N27)-G27-K27</f>
        <v>159</v>
      </c>
      <c r="P27" s="18"/>
    </row>
    <row r="28" spans="1:18" ht="17.25" customHeight="1" x14ac:dyDescent="0.2">
      <c r="A28" s="358">
        <v>7</v>
      </c>
      <c r="B28" s="333" t="s">
        <v>123</v>
      </c>
      <c r="C28" s="333" t="s">
        <v>124</v>
      </c>
      <c r="D28" s="323" t="s">
        <v>606</v>
      </c>
      <c r="E28" s="323" t="s">
        <v>600</v>
      </c>
      <c r="F28" s="323" t="s">
        <v>71</v>
      </c>
      <c r="G28" s="212"/>
      <c r="H28" s="212"/>
      <c r="I28" s="212"/>
      <c r="J28" s="212"/>
      <c r="K28" s="212">
        <v>29</v>
      </c>
      <c r="L28" s="212">
        <v>33</v>
      </c>
      <c r="M28" s="212">
        <v>31</v>
      </c>
      <c r="N28" s="212">
        <v>29</v>
      </c>
      <c r="O28" s="78">
        <f>SUM(G28:N28)</f>
        <v>122</v>
      </c>
      <c r="P28" s="18"/>
      <c r="R28" s="18" t="s">
        <v>12</v>
      </c>
    </row>
    <row r="29" spans="1:18" ht="17.25" customHeight="1" x14ac:dyDescent="0.2">
      <c r="A29" s="358">
        <v>8</v>
      </c>
      <c r="B29" s="333" t="s">
        <v>127</v>
      </c>
      <c r="C29" s="333" t="s">
        <v>128</v>
      </c>
      <c r="D29" s="333" t="s">
        <v>129</v>
      </c>
      <c r="E29" s="333" t="s">
        <v>130</v>
      </c>
      <c r="F29" s="333" t="s">
        <v>71</v>
      </c>
      <c r="G29" s="231">
        <v>21</v>
      </c>
      <c r="H29" s="151"/>
      <c r="I29" s="77"/>
      <c r="J29" s="94"/>
      <c r="K29" s="77">
        <v>27</v>
      </c>
      <c r="L29" s="77">
        <v>31</v>
      </c>
      <c r="M29" s="77"/>
      <c r="N29" s="78">
        <v>33</v>
      </c>
      <c r="O29" s="78">
        <f>SUM(G29:N29)</f>
        <v>112</v>
      </c>
      <c r="P29" s="18"/>
    </row>
    <row r="30" spans="1:18" ht="17.25" customHeight="1" x14ac:dyDescent="0.2">
      <c r="A30" s="358">
        <v>8</v>
      </c>
      <c r="B30" s="335" t="s">
        <v>119</v>
      </c>
      <c r="C30" s="335" t="s">
        <v>120</v>
      </c>
      <c r="D30" s="335" t="s">
        <v>121</v>
      </c>
      <c r="E30" s="335" t="s">
        <v>122</v>
      </c>
      <c r="F30" s="335" t="s">
        <v>71</v>
      </c>
      <c r="G30" s="239">
        <v>19</v>
      </c>
      <c r="H30" s="211"/>
      <c r="I30" s="240"/>
      <c r="J30" s="240"/>
      <c r="K30" s="240">
        <v>31</v>
      </c>
      <c r="L30" s="240">
        <v>31</v>
      </c>
      <c r="M30" s="240"/>
      <c r="N30" s="198">
        <v>31</v>
      </c>
      <c r="O30" s="198">
        <f>SUM(G30:N30)</f>
        <v>112</v>
      </c>
      <c r="P30" s="18"/>
    </row>
    <row r="31" spans="1:18" ht="17.25" customHeight="1" x14ac:dyDescent="0.2">
      <c r="A31" s="156">
        <v>10</v>
      </c>
      <c r="B31" s="338" t="s">
        <v>84</v>
      </c>
      <c r="C31" s="338" t="s">
        <v>85</v>
      </c>
      <c r="D31" s="338" t="s">
        <v>86</v>
      </c>
      <c r="E31" s="338" t="s">
        <v>79</v>
      </c>
      <c r="F31" s="338" t="s">
        <v>53</v>
      </c>
      <c r="G31" s="263">
        <v>50</v>
      </c>
      <c r="H31" s="264"/>
      <c r="I31" s="264"/>
      <c r="J31" s="264"/>
      <c r="K31" s="264"/>
      <c r="L31" s="264"/>
      <c r="M31" s="264"/>
      <c r="N31" s="261">
        <v>50</v>
      </c>
      <c r="O31" s="261">
        <f>SUM(G31:N31)</f>
        <v>100</v>
      </c>
      <c r="P31" s="18"/>
    </row>
    <row r="32" spans="1:18" ht="17.25" customHeight="1" x14ac:dyDescent="0.2">
      <c r="A32" s="358">
        <v>11</v>
      </c>
      <c r="B32" s="333" t="s">
        <v>448</v>
      </c>
      <c r="C32" s="333" t="s">
        <v>449</v>
      </c>
      <c r="D32" s="333" t="s">
        <v>450</v>
      </c>
      <c r="E32" s="333" t="s">
        <v>165</v>
      </c>
      <c r="F32" s="333" t="s">
        <v>66</v>
      </c>
      <c r="G32" s="231">
        <v>27</v>
      </c>
      <c r="H32" s="151"/>
      <c r="I32" s="77">
        <v>33</v>
      </c>
      <c r="J32" s="94"/>
      <c r="K32" s="77">
        <v>33</v>
      </c>
      <c r="L32" s="77"/>
      <c r="M32" s="77"/>
      <c r="N32" s="78"/>
      <c r="O32" s="78">
        <f>SUM(G32:N32)</f>
        <v>93</v>
      </c>
      <c r="P32" s="18"/>
    </row>
    <row r="33" spans="1:17" ht="17.25" customHeight="1" x14ac:dyDescent="0.2">
      <c r="A33" s="358">
        <v>12</v>
      </c>
      <c r="B33" s="326" t="s">
        <v>92</v>
      </c>
      <c r="C33" s="333" t="s">
        <v>93</v>
      </c>
      <c r="D33" s="333" t="s">
        <v>94</v>
      </c>
      <c r="E33" s="333" t="s">
        <v>95</v>
      </c>
      <c r="F33" s="333" t="s">
        <v>53</v>
      </c>
      <c r="G33" s="231">
        <v>27</v>
      </c>
      <c r="H33" s="151"/>
      <c r="I33" s="94">
        <v>36</v>
      </c>
      <c r="J33" s="94"/>
      <c r="K33" s="94"/>
      <c r="L33" s="94"/>
      <c r="M33" s="94"/>
      <c r="N33" s="92"/>
      <c r="O33" s="78">
        <f t="shared" ref="O33" si="1">SUM(G33:N33)</f>
        <v>63</v>
      </c>
      <c r="P33" s="18"/>
    </row>
    <row r="34" spans="1:17" ht="17.25" customHeight="1" x14ac:dyDescent="0.2">
      <c r="A34" s="358">
        <v>13</v>
      </c>
      <c r="B34" s="333" t="s">
        <v>96</v>
      </c>
      <c r="C34" s="333" t="s">
        <v>97</v>
      </c>
      <c r="D34" s="333" t="s">
        <v>98</v>
      </c>
      <c r="E34" s="333" t="s">
        <v>99</v>
      </c>
      <c r="F34" s="333" t="s">
        <v>100</v>
      </c>
      <c r="G34" s="231">
        <v>23</v>
      </c>
      <c r="H34" s="151">
        <v>39</v>
      </c>
      <c r="I34" s="77"/>
      <c r="J34" s="94"/>
      <c r="K34" s="77"/>
      <c r="L34" s="77"/>
      <c r="M34" s="77"/>
      <c r="N34" s="78"/>
      <c r="O34" s="78">
        <f t="shared" ref="O34:O41" si="2">SUM(G34:N34)</f>
        <v>62</v>
      </c>
      <c r="P34" s="18"/>
    </row>
    <row r="35" spans="1:17" ht="17.25" customHeight="1" x14ac:dyDescent="0.2">
      <c r="A35" s="156">
        <v>14</v>
      </c>
      <c r="B35" s="338" t="s">
        <v>142</v>
      </c>
      <c r="C35" s="338" t="s">
        <v>445</v>
      </c>
      <c r="D35" s="338" t="s">
        <v>446</v>
      </c>
      <c r="E35" s="338" t="s">
        <v>447</v>
      </c>
      <c r="F35" s="338" t="s">
        <v>436</v>
      </c>
      <c r="G35" s="263">
        <v>29</v>
      </c>
      <c r="H35" s="264"/>
      <c r="I35" s="264"/>
      <c r="J35" s="264"/>
      <c r="K35" s="264"/>
      <c r="L35" s="264"/>
      <c r="M35" s="264"/>
      <c r="N35" s="261">
        <v>27</v>
      </c>
      <c r="O35" s="261">
        <f t="shared" ref="O35:O40" si="3">SUM(G35:N35)</f>
        <v>56</v>
      </c>
      <c r="P35" s="18"/>
    </row>
    <row r="36" spans="1:17" ht="17.25" customHeight="1" x14ac:dyDescent="0.2">
      <c r="A36" s="358">
        <v>15</v>
      </c>
      <c r="B36" s="333" t="s">
        <v>76</v>
      </c>
      <c r="C36" s="333" t="s">
        <v>77</v>
      </c>
      <c r="D36" s="333" t="s">
        <v>78</v>
      </c>
      <c r="E36" s="333" t="s">
        <v>79</v>
      </c>
      <c r="F36" s="333" t="s">
        <v>53</v>
      </c>
      <c r="G36" s="231">
        <v>55</v>
      </c>
      <c r="H36" s="238"/>
      <c r="I36" s="84"/>
      <c r="J36" s="132"/>
      <c r="K36" s="84"/>
      <c r="L36" s="84"/>
      <c r="M36" s="84"/>
      <c r="N36" s="78"/>
      <c r="O36" s="78">
        <f t="shared" si="3"/>
        <v>55</v>
      </c>
      <c r="P36" s="18"/>
    </row>
    <row r="37" spans="1:17" ht="17.25" customHeight="1" x14ac:dyDescent="0.2">
      <c r="A37" s="358">
        <v>16</v>
      </c>
      <c r="B37" s="407" t="s">
        <v>644</v>
      </c>
      <c r="C37" s="407" t="s">
        <v>645</v>
      </c>
      <c r="D37" s="407" t="s">
        <v>559</v>
      </c>
      <c r="E37" s="407" t="s">
        <v>431</v>
      </c>
      <c r="F37" s="407" t="s">
        <v>71</v>
      </c>
      <c r="G37" s="525"/>
      <c r="H37" s="396"/>
      <c r="I37" s="396"/>
      <c r="J37" s="396"/>
      <c r="K37" s="396"/>
      <c r="L37" s="396"/>
      <c r="M37" s="396"/>
      <c r="N37" s="395">
        <v>39</v>
      </c>
      <c r="O37" s="261">
        <f t="shared" si="3"/>
        <v>39</v>
      </c>
      <c r="P37" s="18"/>
      <c r="Q37" s="18" t="s">
        <v>12</v>
      </c>
    </row>
    <row r="38" spans="1:17" ht="17.25" customHeight="1" x14ac:dyDescent="0.2">
      <c r="A38" s="358">
        <v>17</v>
      </c>
      <c r="B38" s="291" t="s">
        <v>448</v>
      </c>
      <c r="C38" s="291" t="s">
        <v>449</v>
      </c>
      <c r="D38" s="291" t="s">
        <v>633</v>
      </c>
      <c r="E38" s="291" t="s">
        <v>634</v>
      </c>
      <c r="F38" s="291" t="s">
        <v>66</v>
      </c>
      <c r="G38" s="294"/>
      <c r="H38" s="294"/>
      <c r="I38" s="294"/>
      <c r="J38" s="294"/>
      <c r="K38" s="294"/>
      <c r="L38" s="294"/>
      <c r="M38" s="294">
        <v>33</v>
      </c>
      <c r="N38" s="294"/>
      <c r="O38" s="261">
        <f t="shared" si="3"/>
        <v>33</v>
      </c>
      <c r="P38" s="18"/>
      <c r="Q38" s="18"/>
    </row>
    <row r="39" spans="1:17" ht="17.25" customHeight="1" x14ac:dyDescent="0.2">
      <c r="A39" s="156">
        <v>17</v>
      </c>
      <c r="B39" s="333" t="s">
        <v>114</v>
      </c>
      <c r="C39" s="333" t="s">
        <v>115</v>
      </c>
      <c r="D39" s="333" t="s">
        <v>116</v>
      </c>
      <c r="E39" s="333" t="s">
        <v>117</v>
      </c>
      <c r="F39" s="333" t="s">
        <v>118</v>
      </c>
      <c r="G39" s="231">
        <v>33</v>
      </c>
      <c r="H39" s="151"/>
      <c r="I39" s="94"/>
      <c r="J39" s="94"/>
      <c r="K39" s="94"/>
      <c r="L39" s="94"/>
      <c r="M39" s="94"/>
      <c r="N39" s="92"/>
      <c r="O39" s="78">
        <f t="shared" si="3"/>
        <v>33</v>
      </c>
      <c r="P39" s="18"/>
      <c r="Q39" s="18"/>
    </row>
    <row r="40" spans="1:17" ht="17.25" customHeight="1" x14ac:dyDescent="0.2">
      <c r="A40" s="358">
        <v>19</v>
      </c>
      <c r="B40" s="384" t="s">
        <v>580</v>
      </c>
      <c r="C40" s="384" t="s">
        <v>581</v>
      </c>
      <c r="D40" s="384" t="s">
        <v>582</v>
      </c>
      <c r="E40" s="384" t="s">
        <v>583</v>
      </c>
      <c r="F40" s="384" t="s">
        <v>530</v>
      </c>
      <c r="G40" s="239"/>
      <c r="H40" s="211"/>
      <c r="I40" s="240">
        <v>31</v>
      </c>
      <c r="J40" s="240"/>
      <c r="K40" s="240"/>
      <c r="L40" s="240"/>
      <c r="M40" s="240"/>
      <c r="N40" s="198"/>
      <c r="O40" s="78">
        <f t="shared" si="3"/>
        <v>31</v>
      </c>
      <c r="P40" s="18"/>
      <c r="Q40" s="18"/>
    </row>
    <row r="41" spans="1:17" ht="17.25" customHeight="1" x14ac:dyDescent="0.2">
      <c r="A41" s="358">
        <v>20</v>
      </c>
      <c r="B41" s="338" t="s">
        <v>123</v>
      </c>
      <c r="C41" s="338" t="s">
        <v>124</v>
      </c>
      <c r="D41" s="338" t="s">
        <v>125</v>
      </c>
      <c r="E41" s="338" t="s">
        <v>126</v>
      </c>
      <c r="F41" s="338" t="s">
        <v>71</v>
      </c>
      <c r="G41" s="265">
        <v>20</v>
      </c>
      <c r="H41" s="264"/>
      <c r="I41" s="264"/>
      <c r="J41" s="264"/>
      <c r="K41" s="264"/>
      <c r="L41" s="264"/>
      <c r="M41" s="264"/>
      <c r="N41" s="261"/>
      <c r="O41" s="261">
        <f t="shared" si="2"/>
        <v>20</v>
      </c>
      <c r="P41" s="18"/>
      <c r="Q41" s="18"/>
    </row>
    <row r="42" spans="1:17" ht="17.25" customHeight="1" x14ac:dyDescent="0.25">
      <c r="A42" s="406"/>
      <c r="B42" s="405"/>
      <c r="C42" s="405"/>
      <c r="D42" s="405"/>
      <c r="E42" s="405"/>
      <c r="F42" s="405"/>
      <c r="G42" s="405"/>
      <c r="H42" s="405"/>
      <c r="I42" s="405"/>
      <c r="J42" s="405"/>
      <c r="K42" s="405"/>
      <c r="L42" s="405"/>
      <c r="M42" s="405"/>
      <c r="N42" s="405"/>
      <c r="O42" s="405"/>
      <c r="P42" s="46"/>
    </row>
    <row r="43" spans="1:17" ht="17.25" customHeight="1" x14ac:dyDescent="0.2">
      <c r="A43" s="66"/>
      <c r="B43" s="31" t="s">
        <v>28</v>
      </c>
      <c r="C43" s="48"/>
      <c r="D43" s="570" t="s">
        <v>17</v>
      </c>
      <c r="E43" s="570"/>
      <c r="F43" s="570"/>
      <c r="G43" s="49"/>
      <c r="H43" s="49"/>
      <c r="I43" s="49"/>
      <c r="J43" s="49"/>
      <c r="K43" s="49"/>
      <c r="L43" s="49"/>
      <c r="M43" s="49"/>
      <c r="N43" s="48"/>
      <c r="O43" s="52"/>
      <c r="P43" s="46"/>
    </row>
    <row r="44" spans="1:17" ht="27" customHeight="1" x14ac:dyDescent="0.2">
      <c r="A44" s="37" t="s">
        <v>40</v>
      </c>
      <c r="B44" s="55" t="s">
        <v>4</v>
      </c>
      <c r="C44" s="38" t="s">
        <v>5</v>
      </c>
      <c r="D44" s="38" t="s">
        <v>1</v>
      </c>
      <c r="E44" s="38" t="s">
        <v>2</v>
      </c>
      <c r="F44" s="47" t="s">
        <v>3</v>
      </c>
      <c r="G44" s="56" t="s">
        <v>48</v>
      </c>
      <c r="H44" s="57" t="s">
        <v>42</v>
      </c>
      <c r="I44" s="57" t="s">
        <v>43</v>
      </c>
      <c r="J44" s="57"/>
      <c r="K44" s="121" t="s">
        <v>44</v>
      </c>
      <c r="L44" s="57" t="s">
        <v>45</v>
      </c>
      <c r="M44" s="57" t="s">
        <v>46</v>
      </c>
      <c r="N44" s="57" t="s">
        <v>47</v>
      </c>
      <c r="O44" s="58" t="s">
        <v>11</v>
      </c>
    </row>
    <row r="45" spans="1:17" ht="18" customHeight="1" x14ac:dyDescent="0.2">
      <c r="A45" s="519">
        <v>1</v>
      </c>
      <c r="B45" s="398" t="s">
        <v>127</v>
      </c>
      <c r="C45" s="398" t="s">
        <v>138</v>
      </c>
      <c r="D45" s="398" t="s">
        <v>453</v>
      </c>
      <c r="E45" s="398" t="s">
        <v>140</v>
      </c>
      <c r="F45" s="398" t="s">
        <v>141</v>
      </c>
      <c r="G45" s="526">
        <v>46</v>
      </c>
      <c r="H45" s="404">
        <v>55</v>
      </c>
      <c r="I45" s="404">
        <v>55</v>
      </c>
      <c r="J45" s="404"/>
      <c r="K45" s="404">
        <v>55</v>
      </c>
      <c r="L45" s="404">
        <v>55</v>
      </c>
      <c r="M45" s="404">
        <v>55</v>
      </c>
      <c r="N45" s="404">
        <v>50</v>
      </c>
      <c r="O45" s="401">
        <f>SUM(G45:N45)-G45-H45-N45</f>
        <v>220</v>
      </c>
      <c r="P45" s="120"/>
      <c r="Q45" s="120"/>
    </row>
    <row r="46" spans="1:17" ht="16.5" customHeight="1" x14ac:dyDescent="0.2">
      <c r="A46" s="397">
        <v>2</v>
      </c>
      <c r="B46" s="520" t="s">
        <v>149</v>
      </c>
      <c r="C46" s="520" t="s">
        <v>150</v>
      </c>
      <c r="D46" s="398" t="s">
        <v>151</v>
      </c>
      <c r="E46" s="398" t="s">
        <v>152</v>
      </c>
      <c r="F46" s="398" t="s">
        <v>71</v>
      </c>
      <c r="G46" s="526">
        <v>42</v>
      </c>
      <c r="H46" s="404">
        <v>50</v>
      </c>
      <c r="I46" s="404">
        <v>46</v>
      </c>
      <c r="J46" s="404"/>
      <c r="K46" s="404">
        <v>42</v>
      </c>
      <c r="L46" s="404">
        <v>50</v>
      </c>
      <c r="M46" s="404">
        <v>50</v>
      </c>
      <c r="N46" s="404">
        <v>46</v>
      </c>
      <c r="O46" s="401">
        <f>SUM(G46:N46)-G46-K46-I46</f>
        <v>196</v>
      </c>
      <c r="P46" s="120"/>
      <c r="Q46" s="120"/>
    </row>
    <row r="47" spans="1:17" ht="16.5" customHeight="1" x14ac:dyDescent="0.2">
      <c r="A47" s="519">
        <v>3</v>
      </c>
      <c r="B47" s="398" t="s">
        <v>134</v>
      </c>
      <c r="C47" s="398" t="s">
        <v>135</v>
      </c>
      <c r="D47" s="398" t="s">
        <v>136</v>
      </c>
      <c r="E47" s="398" t="s">
        <v>137</v>
      </c>
      <c r="F47" s="398" t="s">
        <v>66</v>
      </c>
      <c r="G47" s="526">
        <v>27</v>
      </c>
      <c r="H47" s="403">
        <v>46</v>
      </c>
      <c r="I47" s="403">
        <v>50</v>
      </c>
      <c r="J47" s="404"/>
      <c r="K47" s="403">
        <v>50</v>
      </c>
      <c r="L47" s="403">
        <v>46</v>
      </c>
      <c r="M47" s="403">
        <v>46</v>
      </c>
      <c r="N47" s="401">
        <v>39</v>
      </c>
      <c r="O47" s="401">
        <f>SUM(G47:N47)-G47-H47-N47</f>
        <v>192</v>
      </c>
      <c r="P47" s="120"/>
      <c r="Q47" s="120"/>
    </row>
    <row r="48" spans="1:17" ht="16.5" customHeight="1" x14ac:dyDescent="0.2">
      <c r="A48" s="358">
        <v>4</v>
      </c>
      <c r="B48" s="333" t="s">
        <v>146</v>
      </c>
      <c r="C48" s="333" t="s">
        <v>147</v>
      </c>
      <c r="D48" s="333" t="s">
        <v>148</v>
      </c>
      <c r="E48" s="333" t="s">
        <v>138</v>
      </c>
      <c r="F48" s="333" t="s">
        <v>141</v>
      </c>
      <c r="G48" s="231">
        <v>36</v>
      </c>
      <c r="H48" s="94">
        <v>39</v>
      </c>
      <c r="I48" s="94">
        <v>42</v>
      </c>
      <c r="J48" s="94"/>
      <c r="K48" s="94"/>
      <c r="L48" s="94">
        <v>39</v>
      </c>
      <c r="M48" s="94"/>
      <c r="N48" s="94">
        <v>42</v>
      </c>
      <c r="O48" s="78">
        <f>SUM(G48:N48)-G48</f>
        <v>162</v>
      </c>
      <c r="P48" s="120"/>
      <c r="Q48" s="120"/>
    </row>
    <row r="49" spans="1:18" ht="16.5" customHeight="1" x14ac:dyDescent="0.2">
      <c r="A49" s="358">
        <v>5</v>
      </c>
      <c r="B49" s="333" t="s">
        <v>454</v>
      </c>
      <c r="C49" s="333" t="s">
        <v>233</v>
      </c>
      <c r="D49" s="333" t="s">
        <v>455</v>
      </c>
      <c r="E49" s="333" t="s">
        <v>456</v>
      </c>
      <c r="F49" s="333" t="s">
        <v>157</v>
      </c>
      <c r="G49" s="231">
        <v>31</v>
      </c>
      <c r="H49" s="151">
        <v>42</v>
      </c>
      <c r="I49" s="151">
        <v>36</v>
      </c>
      <c r="J49" s="151"/>
      <c r="K49" s="151">
        <v>36</v>
      </c>
      <c r="L49" s="151">
        <v>42</v>
      </c>
      <c r="M49" s="151"/>
      <c r="N49" s="151">
        <v>33</v>
      </c>
      <c r="O49" s="78">
        <f>SUM(G49:N49)-G49-N49</f>
        <v>156</v>
      </c>
      <c r="P49" s="120"/>
      <c r="Q49" s="120"/>
      <c r="R49" s="18" t="s">
        <v>12</v>
      </c>
    </row>
    <row r="50" spans="1:18" ht="16.5" customHeight="1" x14ac:dyDescent="0.2">
      <c r="A50" s="358">
        <v>6</v>
      </c>
      <c r="B50" s="333" t="s">
        <v>172</v>
      </c>
      <c r="C50" s="333" t="s">
        <v>173</v>
      </c>
      <c r="D50" s="333" t="s">
        <v>174</v>
      </c>
      <c r="E50" s="333" t="s">
        <v>175</v>
      </c>
      <c r="F50" s="333" t="s">
        <v>176</v>
      </c>
      <c r="G50" s="233">
        <v>20</v>
      </c>
      <c r="H50" s="94"/>
      <c r="I50" s="94">
        <v>39</v>
      </c>
      <c r="J50" s="94"/>
      <c r="K50" s="94"/>
      <c r="L50" s="94">
        <v>33</v>
      </c>
      <c r="M50" s="94">
        <v>39</v>
      </c>
      <c r="N50" s="94">
        <v>36</v>
      </c>
      <c r="O50" s="78">
        <f>SUM(G50:N50)-G50</f>
        <v>147</v>
      </c>
      <c r="P50" s="120"/>
      <c r="Q50" s="120"/>
    </row>
    <row r="51" spans="1:18" ht="16.5" customHeight="1" x14ac:dyDescent="0.2">
      <c r="A51" s="358">
        <v>7</v>
      </c>
      <c r="B51" s="336" t="s">
        <v>465</v>
      </c>
      <c r="C51" s="336" t="s">
        <v>466</v>
      </c>
      <c r="D51" s="336" t="s">
        <v>467</v>
      </c>
      <c r="E51" s="336" t="s">
        <v>468</v>
      </c>
      <c r="F51" s="336" t="s">
        <v>268</v>
      </c>
      <c r="G51" s="231">
        <v>55</v>
      </c>
      <c r="H51" s="151"/>
      <c r="I51" s="151"/>
      <c r="J51" s="151"/>
      <c r="K51" s="151"/>
      <c r="L51" s="151"/>
      <c r="M51" s="151"/>
      <c r="N51" s="151">
        <v>55</v>
      </c>
      <c r="O51" s="78">
        <f>SUM(G51:N51)</f>
        <v>110</v>
      </c>
      <c r="P51" s="120"/>
      <c r="Q51" s="120"/>
    </row>
    <row r="52" spans="1:18" ht="16.5" customHeight="1" x14ac:dyDescent="0.2">
      <c r="A52" s="358">
        <v>8</v>
      </c>
      <c r="B52" s="333" t="s">
        <v>162</v>
      </c>
      <c r="C52" s="333" t="s">
        <v>163</v>
      </c>
      <c r="D52" s="333" t="s">
        <v>164</v>
      </c>
      <c r="E52" s="333" t="s">
        <v>165</v>
      </c>
      <c r="F52" s="333" t="s">
        <v>66</v>
      </c>
      <c r="G52" s="231">
        <v>23</v>
      </c>
      <c r="H52" s="94"/>
      <c r="I52" s="94"/>
      <c r="J52" s="94"/>
      <c r="K52" s="94">
        <v>39</v>
      </c>
      <c r="L52" s="94">
        <v>36</v>
      </c>
      <c r="M52" s="94"/>
      <c r="N52" s="94"/>
      <c r="O52" s="78">
        <f t="shared" ref="O52:O63" si="4">SUM(G52:N52)</f>
        <v>98</v>
      </c>
      <c r="P52" s="120"/>
      <c r="Q52" s="120"/>
    </row>
    <row r="53" spans="1:18" ht="16.5" customHeight="1" x14ac:dyDescent="0.2">
      <c r="A53" s="358">
        <v>9</v>
      </c>
      <c r="B53" s="335" t="s">
        <v>601</v>
      </c>
      <c r="C53" s="335" t="s">
        <v>602</v>
      </c>
      <c r="D53" s="335" t="s">
        <v>603</v>
      </c>
      <c r="E53" s="335" t="s">
        <v>604</v>
      </c>
      <c r="F53" s="335" t="s">
        <v>268</v>
      </c>
      <c r="G53" s="234"/>
      <c r="H53" s="204"/>
      <c r="I53" s="204"/>
      <c r="J53" s="204"/>
      <c r="K53" s="204">
        <v>46</v>
      </c>
      <c r="L53" s="204"/>
      <c r="M53" s="204">
        <v>42</v>
      </c>
      <c r="N53" s="204"/>
      <c r="O53" s="78">
        <f t="shared" ref="O53:O60" si="5">SUM(G53:N53)</f>
        <v>88</v>
      </c>
      <c r="P53" s="120"/>
      <c r="Q53" s="120"/>
    </row>
    <row r="54" spans="1:18" ht="16.5" customHeight="1" x14ac:dyDescent="0.2">
      <c r="A54" s="358">
        <v>10</v>
      </c>
      <c r="B54" s="333" t="s">
        <v>76</v>
      </c>
      <c r="C54" s="333" t="s">
        <v>170</v>
      </c>
      <c r="D54" s="333" t="s">
        <v>144</v>
      </c>
      <c r="E54" s="333" t="s">
        <v>171</v>
      </c>
      <c r="F54" s="333" t="s">
        <v>100</v>
      </c>
      <c r="G54" s="232">
        <v>21</v>
      </c>
      <c r="H54" s="77"/>
      <c r="I54" s="77">
        <v>31</v>
      </c>
      <c r="J54" s="94"/>
      <c r="K54" s="77"/>
      <c r="L54" s="77"/>
      <c r="M54" s="77"/>
      <c r="N54" s="77">
        <v>29</v>
      </c>
      <c r="O54" s="78">
        <f t="shared" si="5"/>
        <v>81</v>
      </c>
      <c r="P54" s="120"/>
      <c r="Q54" s="120"/>
    </row>
    <row r="55" spans="1:18" ht="16.5" customHeight="1" x14ac:dyDescent="0.2">
      <c r="A55" s="358">
        <v>11</v>
      </c>
      <c r="B55" s="368" t="s">
        <v>134</v>
      </c>
      <c r="C55" s="368" t="s">
        <v>561</v>
      </c>
      <c r="D55" s="368" t="s">
        <v>563</v>
      </c>
      <c r="E55" s="368" t="s">
        <v>562</v>
      </c>
      <c r="F55" s="368" t="s">
        <v>530</v>
      </c>
      <c r="G55" s="232"/>
      <c r="H55" s="236">
        <v>36</v>
      </c>
      <c r="I55" s="236">
        <v>33</v>
      </c>
      <c r="J55" s="236"/>
      <c r="K55" s="236"/>
      <c r="L55" s="236"/>
      <c r="M55" s="236"/>
      <c r="N55" s="236"/>
      <c r="O55" s="78">
        <f t="shared" si="5"/>
        <v>69</v>
      </c>
      <c r="P55" s="120"/>
      <c r="Q55" s="120" t="s">
        <v>12</v>
      </c>
    </row>
    <row r="56" spans="1:18" ht="16.5" customHeight="1" x14ac:dyDescent="0.2">
      <c r="A56" s="358">
        <v>11</v>
      </c>
      <c r="B56" s="333" t="s">
        <v>177</v>
      </c>
      <c r="C56" s="333" t="s">
        <v>115</v>
      </c>
      <c r="D56" s="333" t="s">
        <v>178</v>
      </c>
      <c r="E56" s="333" t="s">
        <v>179</v>
      </c>
      <c r="F56" s="333" t="s">
        <v>118</v>
      </c>
      <c r="G56" s="231">
        <v>42</v>
      </c>
      <c r="H56" s="94"/>
      <c r="I56" s="94"/>
      <c r="J56" s="94"/>
      <c r="K56" s="94"/>
      <c r="L56" s="94"/>
      <c r="M56" s="94"/>
      <c r="N56" s="94">
        <v>27</v>
      </c>
      <c r="O56" s="78">
        <f t="shared" si="5"/>
        <v>69</v>
      </c>
      <c r="P56" s="120"/>
      <c r="Q56" s="120"/>
    </row>
    <row r="57" spans="1:18" ht="16.5" customHeight="1" x14ac:dyDescent="0.2">
      <c r="A57" s="358">
        <v>13</v>
      </c>
      <c r="B57" s="359" t="s">
        <v>457</v>
      </c>
      <c r="C57" s="359" t="s">
        <v>458</v>
      </c>
      <c r="D57" s="359" t="s">
        <v>459</v>
      </c>
      <c r="E57" s="359" t="s">
        <v>460</v>
      </c>
      <c r="F57" s="359" t="s">
        <v>436</v>
      </c>
      <c r="G57" s="237">
        <v>25</v>
      </c>
      <c r="H57" s="219"/>
      <c r="I57" s="219"/>
      <c r="J57" s="219"/>
      <c r="K57" s="219"/>
      <c r="L57" s="219"/>
      <c r="M57" s="219"/>
      <c r="N57" s="220">
        <v>31</v>
      </c>
      <c r="O57" s="220">
        <f t="shared" si="5"/>
        <v>56</v>
      </c>
      <c r="P57" s="120"/>
      <c r="Q57" s="120"/>
    </row>
    <row r="58" spans="1:18" ht="16.5" customHeight="1" x14ac:dyDescent="0.2">
      <c r="A58" s="358">
        <v>14</v>
      </c>
      <c r="B58" s="333" t="s">
        <v>451</v>
      </c>
      <c r="C58" s="333" t="s">
        <v>181</v>
      </c>
      <c r="D58" s="326" t="s">
        <v>452</v>
      </c>
      <c r="E58" s="326" t="s">
        <v>181</v>
      </c>
      <c r="F58" s="333" t="s">
        <v>53</v>
      </c>
      <c r="G58" s="231">
        <v>50</v>
      </c>
      <c r="H58" s="94"/>
      <c r="I58" s="94"/>
      <c r="J58" s="94"/>
      <c r="K58" s="94"/>
      <c r="L58" s="94"/>
      <c r="M58" s="94"/>
      <c r="N58" s="94"/>
      <c r="O58" s="78">
        <f t="shared" si="5"/>
        <v>50</v>
      </c>
      <c r="P58" s="120"/>
      <c r="Q58" s="120"/>
    </row>
    <row r="59" spans="1:18" ht="16.5" customHeight="1" x14ac:dyDescent="0.2">
      <c r="A59" s="358">
        <v>15</v>
      </c>
      <c r="B59" s="333" t="s">
        <v>166</v>
      </c>
      <c r="C59" s="333" t="s">
        <v>167</v>
      </c>
      <c r="D59" s="333" t="s">
        <v>168</v>
      </c>
      <c r="E59" s="333" t="s">
        <v>169</v>
      </c>
      <c r="F59" s="333" t="s">
        <v>71</v>
      </c>
      <c r="G59" s="232">
        <v>19</v>
      </c>
      <c r="H59" s="94"/>
      <c r="I59" s="94">
        <v>29</v>
      </c>
      <c r="J59" s="94"/>
      <c r="K59" s="94"/>
      <c r="L59" s="94"/>
      <c r="M59" s="94"/>
      <c r="N59" s="94"/>
      <c r="O59" s="78">
        <f t="shared" si="5"/>
        <v>48</v>
      </c>
      <c r="P59" s="120"/>
      <c r="Q59" s="120"/>
    </row>
    <row r="60" spans="1:18" ht="16.5" customHeight="1" x14ac:dyDescent="0.2">
      <c r="A60" s="358">
        <v>16</v>
      </c>
      <c r="B60" s="333" t="s">
        <v>166</v>
      </c>
      <c r="C60" s="333" t="s">
        <v>167</v>
      </c>
      <c r="D60" s="308" t="s">
        <v>622</v>
      </c>
      <c r="E60" s="308" t="s">
        <v>623</v>
      </c>
      <c r="F60" s="308" t="s">
        <v>71</v>
      </c>
      <c r="G60" s="361"/>
      <c r="H60" s="361"/>
      <c r="I60" s="361"/>
      <c r="J60" s="361"/>
      <c r="K60" s="361"/>
      <c r="L60" s="361"/>
      <c r="M60" s="237">
        <v>36</v>
      </c>
      <c r="N60" s="361"/>
      <c r="O60" s="220">
        <f t="shared" si="5"/>
        <v>36</v>
      </c>
      <c r="P60" s="120"/>
      <c r="Q60" s="120"/>
    </row>
    <row r="61" spans="1:18" ht="16.5" customHeight="1" x14ac:dyDescent="0.2">
      <c r="A61" s="358">
        <v>17</v>
      </c>
      <c r="B61" s="333" t="s">
        <v>153</v>
      </c>
      <c r="C61" s="333" t="s">
        <v>154</v>
      </c>
      <c r="D61" s="333" t="s">
        <v>155</v>
      </c>
      <c r="E61" s="333" t="s">
        <v>156</v>
      </c>
      <c r="F61" s="333" t="s">
        <v>157</v>
      </c>
      <c r="G61" s="231">
        <v>33</v>
      </c>
      <c r="H61" s="94"/>
      <c r="I61" s="94"/>
      <c r="J61" s="94"/>
      <c r="K61" s="94"/>
      <c r="L61" s="94"/>
      <c r="M61" s="94"/>
      <c r="N61" s="94"/>
      <c r="O61" s="78">
        <f t="shared" si="4"/>
        <v>33</v>
      </c>
      <c r="P61" s="120"/>
      <c r="Q61" s="120"/>
    </row>
    <row r="62" spans="1:18" ht="16.5" customHeight="1" x14ac:dyDescent="0.2">
      <c r="A62" s="358">
        <v>18</v>
      </c>
      <c r="B62" s="333" t="s">
        <v>142</v>
      </c>
      <c r="C62" s="333" t="s">
        <v>143</v>
      </c>
      <c r="D62" s="333" t="s">
        <v>144</v>
      </c>
      <c r="E62" s="333" t="s">
        <v>145</v>
      </c>
      <c r="F62" s="333" t="s">
        <v>53</v>
      </c>
      <c r="G62" s="231">
        <v>31</v>
      </c>
      <c r="H62" s="151"/>
      <c r="I62" s="151"/>
      <c r="J62" s="151"/>
      <c r="K62" s="151"/>
      <c r="L62" s="151"/>
      <c r="M62" s="151"/>
      <c r="N62" s="151"/>
      <c r="O62" s="78">
        <f t="shared" si="4"/>
        <v>31</v>
      </c>
      <c r="P62" s="120"/>
      <c r="Q62" s="120"/>
    </row>
    <row r="63" spans="1:18" ht="16.5" customHeight="1" x14ac:dyDescent="0.2">
      <c r="A63" s="358">
        <v>19</v>
      </c>
      <c r="B63" s="518" t="s">
        <v>568</v>
      </c>
      <c r="C63" s="518" t="s">
        <v>569</v>
      </c>
      <c r="D63" s="518" t="s">
        <v>570</v>
      </c>
      <c r="E63" s="518" t="s">
        <v>571</v>
      </c>
      <c r="F63" s="518" t="s">
        <v>91</v>
      </c>
      <c r="G63" s="408"/>
      <c r="H63" s="408"/>
      <c r="I63" s="395">
        <v>29</v>
      </c>
      <c r="J63" s="395"/>
      <c r="K63" s="395"/>
      <c r="L63" s="395"/>
      <c r="M63" s="395"/>
      <c r="N63" s="395"/>
      <c r="O63" s="395">
        <f t="shared" si="4"/>
        <v>29</v>
      </c>
      <c r="P63" s="120"/>
      <c r="Q63" s="120"/>
    </row>
    <row r="64" spans="1:18" ht="16.5" customHeight="1" x14ac:dyDescent="0.2">
      <c r="A64" s="558"/>
      <c r="B64" s="405"/>
      <c r="C64" s="405"/>
      <c r="D64" s="405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120"/>
      <c r="Q64" s="120"/>
    </row>
    <row r="65" spans="1:23" ht="16.5" customHeight="1" x14ac:dyDescent="0.2">
      <c r="A65" s="215"/>
      <c r="B65" s="360"/>
      <c r="C65" s="360"/>
      <c r="D65" s="360"/>
      <c r="E65" s="360"/>
      <c r="F65" s="360"/>
      <c r="G65" s="361"/>
      <c r="H65" s="361"/>
      <c r="I65" s="361"/>
      <c r="J65" s="361"/>
      <c r="K65" s="361"/>
      <c r="L65" s="361"/>
      <c r="M65" s="361"/>
      <c r="N65" s="361"/>
      <c r="O65" s="361"/>
      <c r="P65" s="120"/>
      <c r="Q65" s="120"/>
    </row>
    <row r="66" spans="1:23" ht="16.5" customHeight="1" x14ac:dyDescent="0.2">
      <c r="A66" s="66"/>
      <c r="B66" s="31" t="s">
        <v>29</v>
      </c>
      <c r="C66" s="48"/>
      <c r="D66" s="570" t="s">
        <v>17</v>
      </c>
      <c r="E66" s="570"/>
      <c r="F66" s="570"/>
      <c r="G66" s="49"/>
      <c r="H66" s="49"/>
      <c r="I66" s="49"/>
      <c r="J66" s="49"/>
      <c r="K66" s="49"/>
      <c r="L66" s="49"/>
      <c r="M66" s="49"/>
      <c r="N66" s="48"/>
      <c r="O66" s="52"/>
    </row>
    <row r="67" spans="1:23" ht="27" customHeight="1" x14ac:dyDescent="0.2">
      <c r="A67" s="37" t="s">
        <v>40</v>
      </c>
      <c r="B67" s="55" t="s">
        <v>4</v>
      </c>
      <c r="C67" s="38" t="s">
        <v>5</v>
      </c>
      <c r="D67" s="38" t="s">
        <v>1</v>
      </c>
      <c r="E67" s="38" t="s">
        <v>2</v>
      </c>
      <c r="F67" s="47" t="s">
        <v>3</v>
      </c>
      <c r="G67" s="56" t="s">
        <v>48</v>
      </c>
      <c r="H67" s="57" t="s">
        <v>42</v>
      </c>
      <c r="I67" s="57" t="s">
        <v>43</v>
      </c>
      <c r="J67" s="57"/>
      <c r="K67" s="121" t="s">
        <v>44</v>
      </c>
      <c r="L67" s="57" t="s">
        <v>45</v>
      </c>
      <c r="M67" s="57" t="s">
        <v>46</v>
      </c>
      <c r="N67" s="57" t="s">
        <v>47</v>
      </c>
      <c r="O67" s="58" t="s">
        <v>11</v>
      </c>
    </row>
    <row r="68" spans="1:23" ht="17.25" customHeight="1" x14ac:dyDescent="0.2">
      <c r="A68" s="397">
        <v>1</v>
      </c>
      <c r="B68" s="410" t="s">
        <v>199</v>
      </c>
      <c r="C68" s="410" t="s">
        <v>200</v>
      </c>
      <c r="D68" s="410" t="s">
        <v>178</v>
      </c>
      <c r="E68" s="410" t="s">
        <v>201</v>
      </c>
      <c r="F68" s="410" t="s">
        <v>66</v>
      </c>
      <c r="G68" s="413"/>
      <c r="H68" s="559">
        <v>55</v>
      </c>
      <c r="I68" s="559">
        <v>50</v>
      </c>
      <c r="J68" s="559"/>
      <c r="K68" s="559">
        <v>55</v>
      </c>
      <c r="L68" s="559">
        <v>55</v>
      </c>
      <c r="M68" s="559">
        <v>46</v>
      </c>
      <c r="N68" s="559"/>
      <c r="O68" s="401">
        <f>SUM(G68:N68)-M68</f>
        <v>215</v>
      </c>
      <c r="W68" s="18" t="s">
        <v>12</v>
      </c>
    </row>
    <row r="69" spans="1:23" ht="17.25" customHeight="1" x14ac:dyDescent="0.2">
      <c r="A69" s="397">
        <v>2</v>
      </c>
      <c r="B69" s="560" t="s">
        <v>565</v>
      </c>
      <c r="C69" s="561" t="s">
        <v>564</v>
      </c>
      <c r="D69" s="561" t="s">
        <v>238</v>
      </c>
      <c r="E69" s="561" t="s">
        <v>566</v>
      </c>
      <c r="F69" s="561" t="s">
        <v>176</v>
      </c>
      <c r="G69" s="399"/>
      <c r="H69" s="562">
        <v>46</v>
      </c>
      <c r="I69" s="562">
        <v>46</v>
      </c>
      <c r="J69" s="562"/>
      <c r="K69" s="562">
        <v>50</v>
      </c>
      <c r="L69" s="562">
        <v>46</v>
      </c>
      <c r="M69" s="562">
        <v>55</v>
      </c>
      <c r="N69" s="562"/>
      <c r="O69" s="401">
        <f>SUM(G69:N69)-H69</f>
        <v>197</v>
      </c>
    </row>
    <row r="70" spans="1:23" ht="17.25" customHeight="1" x14ac:dyDescent="0.2">
      <c r="A70" s="397">
        <v>3</v>
      </c>
      <c r="B70" s="539" t="s">
        <v>76</v>
      </c>
      <c r="C70" s="539" t="s">
        <v>202</v>
      </c>
      <c r="D70" s="539" t="s">
        <v>203</v>
      </c>
      <c r="E70" s="539" t="s">
        <v>201</v>
      </c>
      <c r="F70" s="539" t="s">
        <v>176</v>
      </c>
      <c r="G70" s="403">
        <v>42</v>
      </c>
      <c r="H70" s="426"/>
      <c r="I70" s="426">
        <v>42</v>
      </c>
      <c r="J70" s="426"/>
      <c r="K70" s="426"/>
      <c r="L70" s="426">
        <v>50</v>
      </c>
      <c r="M70" s="426">
        <v>50</v>
      </c>
      <c r="N70" s="426"/>
      <c r="O70" s="401">
        <f>SUM(G70:N70)</f>
        <v>184</v>
      </c>
    </row>
    <row r="71" spans="1:23" ht="18" customHeight="1" x14ac:dyDescent="0.2">
      <c r="A71" s="156">
        <v>4</v>
      </c>
      <c r="B71" s="284" t="s">
        <v>475</v>
      </c>
      <c r="C71" s="284" t="s">
        <v>476</v>
      </c>
      <c r="D71" s="284" t="s">
        <v>56</v>
      </c>
      <c r="E71" s="284" t="s">
        <v>477</v>
      </c>
      <c r="F71" s="284" t="s">
        <v>295</v>
      </c>
      <c r="G71" s="77">
        <v>42</v>
      </c>
      <c r="H71" s="77">
        <v>50</v>
      </c>
      <c r="I71" s="77">
        <v>39</v>
      </c>
      <c r="J71" s="94"/>
      <c r="K71" s="77"/>
      <c r="L71" s="77">
        <v>42</v>
      </c>
      <c r="M71" s="77">
        <v>42</v>
      </c>
      <c r="N71" s="78"/>
      <c r="O71" s="78">
        <f>SUM(G71:N71)-I71</f>
        <v>176</v>
      </c>
      <c r="P71" s="54"/>
      <c r="Q71" t="s">
        <v>12</v>
      </c>
    </row>
    <row r="72" spans="1:23" ht="18" customHeight="1" x14ac:dyDescent="0.2">
      <c r="A72" s="156">
        <v>5</v>
      </c>
      <c r="B72" s="284" t="s">
        <v>180</v>
      </c>
      <c r="C72" s="284" t="s">
        <v>181</v>
      </c>
      <c r="D72" s="284" t="s">
        <v>182</v>
      </c>
      <c r="E72" s="284" t="s">
        <v>52</v>
      </c>
      <c r="F72" s="284" t="s">
        <v>53</v>
      </c>
      <c r="G72" s="94">
        <v>55</v>
      </c>
      <c r="H72" s="113"/>
      <c r="I72" s="113">
        <v>55</v>
      </c>
      <c r="J72" s="113"/>
      <c r="K72" s="113"/>
      <c r="L72" s="113"/>
      <c r="M72" s="113"/>
      <c r="N72" s="113"/>
      <c r="O72" s="78">
        <f>SUM(G72:N72)</f>
        <v>110</v>
      </c>
      <c r="P72" s="51"/>
    </row>
    <row r="73" spans="1:23" ht="18" customHeight="1" x14ac:dyDescent="0.2">
      <c r="A73" s="156">
        <v>6</v>
      </c>
      <c r="B73" s="284" t="s">
        <v>195</v>
      </c>
      <c r="C73" s="284" t="s">
        <v>196</v>
      </c>
      <c r="D73" s="284" t="s">
        <v>197</v>
      </c>
      <c r="E73" s="284" t="s">
        <v>198</v>
      </c>
      <c r="F73" s="284" t="s">
        <v>66</v>
      </c>
      <c r="G73" s="92">
        <v>50</v>
      </c>
      <c r="H73" s="222"/>
      <c r="I73" s="92"/>
      <c r="J73" s="92"/>
      <c r="K73" s="92"/>
      <c r="L73" s="92"/>
      <c r="M73" s="92"/>
      <c r="N73" s="92"/>
      <c r="O73" s="78">
        <f>SUM(G73:N73)</f>
        <v>50</v>
      </c>
    </row>
    <row r="74" spans="1:23" ht="16.5" customHeight="1" x14ac:dyDescent="0.2">
      <c r="A74" s="156">
        <v>7</v>
      </c>
      <c r="B74" s="284" t="s">
        <v>472</v>
      </c>
      <c r="C74" s="284" t="s">
        <v>473</v>
      </c>
      <c r="D74" s="284" t="s">
        <v>474</v>
      </c>
      <c r="E74" s="284" t="s">
        <v>113</v>
      </c>
      <c r="F74" s="284" t="s">
        <v>295</v>
      </c>
      <c r="G74" s="92">
        <v>46</v>
      </c>
      <c r="H74" s="92"/>
      <c r="I74" s="92"/>
      <c r="J74" s="92"/>
      <c r="K74" s="92"/>
      <c r="L74" s="92"/>
      <c r="M74" s="92"/>
      <c r="N74" s="92"/>
      <c r="O74" s="78">
        <f>SUM(G74:N74)</f>
        <v>46</v>
      </c>
    </row>
    <row r="75" spans="1:23" ht="17.25" customHeight="1" x14ac:dyDescent="0.2">
      <c r="A75" s="197"/>
      <c r="B75" s="308"/>
      <c r="C75" s="308"/>
      <c r="D75" s="308"/>
      <c r="E75" s="308"/>
      <c r="F75" s="308"/>
      <c r="G75" s="361"/>
      <c r="H75" s="361"/>
      <c r="I75" s="361"/>
      <c r="J75" s="361"/>
      <c r="K75" s="361"/>
      <c r="L75" s="361"/>
      <c r="M75" s="361"/>
      <c r="N75" s="361"/>
      <c r="O75" s="361"/>
    </row>
    <row r="76" spans="1:23" ht="19.5" customHeight="1" x14ac:dyDescent="0.2">
      <c r="A76" s="266"/>
      <c r="B76" s="291"/>
      <c r="C76" s="291"/>
      <c r="D76" s="291"/>
      <c r="E76" s="291"/>
      <c r="F76" s="291"/>
      <c r="G76" s="294"/>
      <c r="H76" s="294"/>
      <c r="I76" s="294"/>
      <c r="J76" s="294"/>
      <c r="K76" s="294"/>
      <c r="L76" s="294"/>
      <c r="M76" s="294"/>
      <c r="N76" s="294"/>
      <c r="O76" s="294"/>
    </row>
    <row r="77" spans="1:23" ht="18" customHeight="1" x14ac:dyDescent="0.25">
      <c r="A77" s="13"/>
      <c r="B77" s="158"/>
      <c r="C77" s="158"/>
      <c r="D77" s="158" t="s">
        <v>12</v>
      </c>
      <c r="E77" s="158"/>
      <c r="F77" s="158"/>
      <c r="G77" s="159"/>
      <c r="H77" s="160"/>
      <c r="I77" s="160"/>
      <c r="J77" s="160"/>
      <c r="K77" s="160"/>
      <c r="L77" s="160"/>
      <c r="M77" s="160"/>
      <c r="N77" s="160"/>
      <c r="O77" s="105"/>
    </row>
    <row r="78" spans="1:23" ht="20.25" customHeight="1" x14ac:dyDescent="0.25">
      <c r="A78" s="13"/>
      <c r="B78" s="33"/>
      <c r="C78" s="33"/>
      <c r="D78" s="46"/>
      <c r="E78" s="46"/>
      <c r="F78" s="18"/>
      <c r="I78" s="105"/>
      <c r="J78" s="105"/>
      <c r="K78" s="105"/>
      <c r="L78" s="105"/>
      <c r="M78" s="105"/>
      <c r="N78" s="105"/>
      <c r="O78" s="105"/>
    </row>
    <row r="79" spans="1:23" ht="19.5" customHeight="1" x14ac:dyDescent="0.25">
      <c r="A79" s="13"/>
      <c r="B79" s="18"/>
      <c r="C79" s="18"/>
      <c r="D79" s="18"/>
      <c r="E79" s="18"/>
      <c r="F79" s="18"/>
      <c r="G79" s="110"/>
      <c r="H79" s="110"/>
      <c r="I79" s="105"/>
      <c r="J79" s="105"/>
      <c r="K79" s="105"/>
      <c r="L79" s="105"/>
      <c r="M79" s="105"/>
      <c r="N79" s="105"/>
      <c r="O79" s="105"/>
    </row>
    <row r="80" spans="1:23" ht="17.25" customHeight="1" x14ac:dyDescent="0.25">
      <c r="A80" s="13"/>
      <c r="B80" s="33"/>
      <c r="C80" s="33"/>
      <c r="D80" s="33"/>
      <c r="E80" s="33"/>
      <c r="F80" s="33"/>
      <c r="G80" s="159"/>
      <c r="H80" s="159"/>
      <c r="I80" s="159"/>
      <c r="J80" s="159"/>
      <c r="K80" s="159"/>
      <c r="L80" s="159"/>
      <c r="M80" s="159"/>
      <c r="N80" s="105"/>
      <c r="O80" s="105"/>
      <c r="T80" t="s">
        <v>12</v>
      </c>
    </row>
    <row r="81" spans="1:15" ht="20.25" customHeight="1" x14ac:dyDescent="0.25">
      <c r="A81" s="13"/>
      <c r="B81" s="158"/>
      <c r="C81" s="158"/>
      <c r="D81" s="158"/>
      <c r="E81" s="158"/>
      <c r="F81" s="158"/>
      <c r="G81" s="161"/>
      <c r="H81" s="160"/>
      <c r="I81" s="160"/>
      <c r="J81" s="160"/>
      <c r="K81" s="160"/>
      <c r="L81" s="160"/>
      <c r="M81" s="160"/>
      <c r="N81" s="160"/>
      <c r="O81" s="105"/>
    </row>
    <row r="82" spans="1:15" ht="20.25" customHeight="1" x14ac:dyDescent="0.25">
      <c r="A82" s="13"/>
      <c r="B82" s="158"/>
      <c r="C82" s="158"/>
      <c r="D82" s="158"/>
      <c r="E82" s="158"/>
      <c r="F82" s="158"/>
      <c r="G82" s="105"/>
      <c r="H82" s="162"/>
      <c r="I82" s="162"/>
      <c r="J82" s="162"/>
      <c r="K82" s="162"/>
      <c r="L82" s="162"/>
      <c r="M82" s="162"/>
      <c r="N82" s="162"/>
      <c r="O82" s="105"/>
    </row>
    <row r="83" spans="1:15" ht="18" customHeight="1" x14ac:dyDescent="0.25">
      <c r="A83" s="13"/>
      <c r="B83" s="158"/>
      <c r="C83" s="158"/>
      <c r="D83" s="158"/>
      <c r="E83" s="158"/>
      <c r="F83" s="158"/>
      <c r="G83" s="110"/>
      <c r="H83" s="162"/>
      <c r="I83" s="162"/>
      <c r="J83" s="162"/>
      <c r="K83" s="162"/>
      <c r="L83" s="115"/>
      <c r="M83" s="162"/>
      <c r="N83" s="162"/>
      <c r="O83" s="105"/>
    </row>
    <row r="84" spans="1:15" ht="18.75" customHeight="1" x14ac:dyDescent="0.25">
      <c r="A84" s="13"/>
      <c r="B84" s="33"/>
      <c r="C84" s="33"/>
      <c r="D84" s="33"/>
      <c r="E84" s="33"/>
      <c r="F84" s="33"/>
      <c r="G84" s="159"/>
      <c r="H84" s="160"/>
      <c r="I84" s="160"/>
      <c r="J84" s="160"/>
      <c r="K84" s="160"/>
      <c r="L84" s="160"/>
      <c r="M84" s="160"/>
      <c r="N84" s="162"/>
      <c r="O84" s="105"/>
    </row>
  </sheetData>
  <mergeCells count="4">
    <mergeCell ref="D1:F1"/>
    <mergeCell ref="D43:F43"/>
    <mergeCell ref="D20:F20"/>
    <mergeCell ref="D66:F66"/>
  </mergeCells>
  <pageMargins left="0.7" right="0.7" top="0.75" bottom="0.75" header="0.3" footer="0.3"/>
  <pageSetup paperSize="9" orientation="portrait" r:id="rId1"/>
  <ignoredErrors>
    <ignoredError sqref="O27 O71 O7 O46 O4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0"/>
  <sheetViews>
    <sheetView topLeftCell="A44" zoomScale="85" zoomScaleNormal="85" workbookViewId="0">
      <selection activeCell="S63" sqref="S63"/>
    </sheetView>
  </sheetViews>
  <sheetFormatPr defaultColWidth="12.42578125" defaultRowHeight="15" customHeight="1" x14ac:dyDescent="0.2"/>
  <cols>
    <col min="1" max="1" width="4.7109375" style="12" customWidth="1"/>
    <col min="2" max="2" width="16.7109375" customWidth="1"/>
    <col min="3" max="3" width="17" customWidth="1"/>
    <col min="4" max="4" width="18.28515625" customWidth="1"/>
    <col min="5" max="5" width="15.7109375" customWidth="1"/>
    <col min="6" max="6" width="17.28515625" customWidth="1"/>
    <col min="7" max="14" width="4" customWidth="1"/>
    <col min="15" max="15" width="7.140625" customWidth="1"/>
    <col min="16" max="16" width="8.42578125" customWidth="1"/>
    <col min="17" max="17" width="8.85546875" customWidth="1"/>
    <col min="18" max="18" width="7.85546875" customWidth="1"/>
  </cols>
  <sheetData>
    <row r="1" spans="1:17" ht="19.5" customHeight="1" x14ac:dyDescent="0.2">
      <c r="A1" s="11"/>
      <c r="B1" s="3" t="s">
        <v>7</v>
      </c>
      <c r="C1" s="17"/>
      <c r="D1" s="569" t="s">
        <v>16</v>
      </c>
      <c r="E1" s="569"/>
      <c r="F1" s="569"/>
      <c r="G1" s="19"/>
      <c r="H1" s="20"/>
      <c r="I1" s="20"/>
      <c r="J1" s="267"/>
      <c r="K1" s="267"/>
      <c r="L1" s="267"/>
      <c r="M1" s="267"/>
      <c r="N1" s="267"/>
      <c r="O1" s="268"/>
    </row>
    <row r="2" spans="1:17" ht="33" customHeight="1" x14ac:dyDescent="0.2">
      <c r="A2" s="8" t="s">
        <v>0</v>
      </c>
      <c r="B2" s="8" t="s">
        <v>4</v>
      </c>
      <c r="C2" s="8" t="s">
        <v>5</v>
      </c>
      <c r="D2" s="8" t="s">
        <v>1</v>
      </c>
      <c r="E2" s="8" t="s">
        <v>2</v>
      </c>
      <c r="F2" s="15" t="s">
        <v>3</v>
      </c>
      <c r="G2" s="56" t="s">
        <v>41</v>
      </c>
      <c r="H2" s="57" t="s">
        <v>42</v>
      </c>
      <c r="I2" s="57" t="s">
        <v>43</v>
      </c>
      <c r="J2" s="57"/>
      <c r="K2" s="121" t="s">
        <v>44</v>
      </c>
      <c r="L2" s="57" t="s">
        <v>45</v>
      </c>
      <c r="M2" s="57" t="s">
        <v>46</v>
      </c>
      <c r="N2" s="57" t="s">
        <v>47</v>
      </c>
      <c r="O2" s="57" t="s">
        <v>31</v>
      </c>
    </row>
    <row r="3" spans="1:17" s="5" customFormat="1" ht="20.100000000000001" customHeight="1" x14ac:dyDescent="0.2">
      <c r="A3" s="397">
        <v>1</v>
      </c>
      <c r="B3" s="427" t="s">
        <v>87</v>
      </c>
      <c r="C3" s="428" t="s">
        <v>88</v>
      </c>
      <c r="D3" s="429" t="s">
        <v>89</v>
      </c>
      <c r="E3" s="430" t="s">
        <v>90</v>
      </c>
      <c r="F3" s="429" t="s">
        <v>91</v>
      </c>
      <c r="G3" s="403">
        <v>42</v>
      </c>
      <c r="H3" s="403">
        <v>55</v>
      </c>
      <c r="I3" s="431">
        <v>55</v>
      </c>
      <c r="J3" s="431"/>
      <c r="K3" s="431">
        <v>55</v>
      </c>
      <c r="L3" s="431">
        <v>42</v>
      </c>
      <c r="M3" s="431">
        <v>42</v>
      </c>
      <c r="N3" s="431">
        <v>55</v>
      </c>
      <c r="O3" s="401">
        <f>SUM(G3:N3)-G3-L3-M3</f>
        <v>220</v>
      </c>
      <c r="P3" s="309"/>
    </row>
    <row r="4" spans="1:17" s="5" customFormat="1" ht="20.100000000000001" customHeight="1" x14ac:dyDescent="0.2">
      <c r="A4" s="397">
        <v>2</v>
      </c>
      <c r="B4" s="422" t="s">
        <v>76</v>
      </c>
      <c r="C4" s="432" t="s">
        <v>77</v>
      </c>
      <c r="D4" s="433" t="s">
        <v>78</v>
      </c>
      <c r="E4" s="433" t="s">
        <v>79</v>
      </c>
      <c r="F4" s="433" t="s">
        <v>53</v>
      </c>
      <c r="G4" s="401">
        <v>55</v>
      </c>
      <c r="H4" s="401"/>
      <c r="I4" s="401"/>
      <c r="J4" s="413"/>
      <c r="K4" s="401"/>
      <c r="L4" s="401">
        <v>55</v>
      </c>
      <c r="M4" s="401">
        <v>55</v>
      </c>
      <c r="N4" s="401">
        <v>50</v>
      </c>
      <c r="O4" s="401">
        <f>SUM(G4:N4)</f>
        <v>215</v>
      </c>
      <c r="P4" s="309"/>
    </row>
    <row r="5" spans="1:17" s="5" customFormat="1" ht="20.100000000000001" customHeight="1" x14ac:dyDescent="0.2">
      <c r="A5" s="397">
        <v>3</v>
      </c>
      <c r="B5" s="422" t="s">
        <v>80</v>
      </c>
      <c r="C5" s="432" t="s">
        <v>81</v>
      </c>
      <c r="D5" s="433" t="s">
        <v>82</v>
      </c>
      <c r="E5" s="433" t="s">
        <v>83</v>
      </c>
      <c r="F5" s="433" t="s">
        <v>66</v>
      </c>
      <c r="G5" s="403">
        <v>50</v>
      </c>
      <c r="H5" s="403">
        <v>50</v>
      </c>
      <c r="I5" s="431">
        <v>50</v>
      </c>
      <c r="J5" s="431"/>
      <c r="K5" s="431">
        <v>50</v>
      </c>
      <c r="L5" s="431">
        <v>50</v>
      </c>
      <c r="M5" s="431">
        <v>39</v>
      </c>
      <c r="N5" s="431">
        <v>42</v>
      </c>
      <c r="O5" s="401">
        <f>SUM(G5:N5)-M5-N5-G5</f>
        <v>200</v>
      </c>
      <c r="P5" s="309"/>
    </row>
    <row r="6" spans="1:17" s="5" customFormat="1" ht="20.100000000000001" customHeight="1" x14ac:dyDescent="0.2">
      <c r="A6" s="156">
        <v>4</v>
      </c>
      <c r="B6" s="314" t="s">
        <v>84</v>
      </c>
      <c r="C6" s="376" t="s">
        <v>85</v>
      </c>
      <c r="D6" s="287" t="s">
        <v>86</v>
      </c>
      <c r="E6" s="287" t="s">
        <v>79</v>
      </c>
      <c r="F6" s="287" t="s">
        <v>53</v>
      </c>
      <c r="G6" s="258">
        <v>46</v>
      </c>
      <c r="H6" s="258"/>
      <c r="I6" s="259"/>
      <c r="J6" s="259"/>
      <c r="K6" s="259"/>
      <c r="L6" s="259">
        <v>46</v>
      </c>
      <c r="M6" s="259">
        <v>46</v>
      </c>
      <c r="N6" s="259">
        <v>46</v>
      </c>
      <c r="O6" s="260">
        <f>SUM(G6:N6)</f>
        <v>184</v>
      </c>
      <c r="P6" s="309"/>
      <c r="Q6" s="5" t="s">
        <v>12</v>
      </c>
    </row>
    <row r="7" spans="1:17" ht="19.5" customHeight="1" x14ac:dyDescent="0.2">
      <c r="A7" s="156">
        <v>5</v>
      </c>
      <c r="B7" s="277" t="s">
        <v>106</v>
      </c>
      <c r="C7" s="377" t="s">
        <v>107</v>
      </c>
      <c r="D7" s="287" t="s">
        <v>108</v>
      </c>
      <c r="E7" s="287" t="s">
        <v>109</v>
      </c>
      <c r="F7" s="287" t="s">
        <v>66</v>
      </c>
      <c r="G7" s="94">
        <v>31</v>
      </c>
      <c r="H7" s="94">
        <v>46</v>
      </c>
      <c r="I7" s="86"/>
      <c r="J7" s="86"/>
      <c r="K7" s="86">
        <v>46</v>
      </c>
      <c r="L7" s="86"/>
      <c r="M7" s="86"/>
      <c r="N7" s="86">
        <v>36</v>
      </c>
      <c r="O7" s="78">
        <f t="shared" ref="O7" si="0">SUM(G7:N7)</f>
        <v>159</v>
      </c>
      <c r="P7" s="120"/>
    </row>
    <row r="8" spans="1:17" s="5" customFormat="1" ht="20.100000000000001" customHeight="1" x14ac:dyDescent="0.2">
      <c r="A8" s="156">
        <v>6</v>
      </c>
      <c r="B8" s="285" t="s">
        <v>127</v>
      </c>
      <c r="C8" s="378" t="s">
        <v>128</v>
      </c>
      <c r="D8" s="287" t="s">
        <v>129</v>
      </c>
      <c r="E8" s="287" t="s">
        <v>130</v>
      </c>
      <c r="F8" s="287" t="s">
        <v>71</v>
      </c>
      <c r="G8" s="189">
        <v>25</v>
      </c>
      <c r="H8" s="190"/>
      <c r="I8" s="190"/>
      <c r="J8" s="190"/>
      <c r="K8" s="190">
        <v>42</v>
      </c>
      <c r="L8" s="189"/>
      <c r="M8" s="189"/>
      <c r="N8" s="189">
        <v>31</v>
      </c>
      <c r="O8" s="187">
        <f t="shared" ref="O8" si="1">SUM(G8:N8)</f>
        <v>98</v>
      </c>
      <c r="P8" s="309"/>
    </row>
    <row r="9" spans="1:17" ht="19.5" customHeight="1" x14ac:dyDescent="0.2">
      <c r="A9" s="156">
        <v>7</v>
      </c>
      <c r="B9" s="291" t="s">
        <v>631</v>
      </c>
      <c r="C9" s="379" t="s">
        <v>429</v>
      </c>
      <c r="D9" s="291" t="s">
        <v>182</v>
      </c>
      <c r="E9" s="291" t="s">
        <v>632</v>
      </c>
      <c r="F9" s="291" t="s">
        <v>53</v>
      </c>
      <c r="G9" s="294"/>
      <c r="H9" s="294"/>
      <c r="I9" s="294"/>
      <c r="J9" s="294"/>
      <c r="K9" s="294"/>
      <c r="L9" s="294"/>
      <c r="M9" s="261">
        <v>50</v>
      </c>
      <c r="N9" s="261">
        <v>39</v>
      </c>
      <c r="O9" s="260">
        <f t="shared" ref="O9" si="2">SUM(G9:N9)</f>
        <v>89</v>
      </c>
      <c r="P9" s="120"/>
    </row>
    <row r="10" spans="1:17" ht="19.5" customHeight="1" x14ac:dyDescent="0.2">
      <c r="A10" s="156">
        <v>8</v>
      </c>
      <c r="B10" s="287" t="s">
        <v>123</v>
      </c>
      <c r="C10" s="380" t="s">
        <v>124</v>
      </c>
      <c r="D10" s="291" t="s">
        <v>606</v>
      </c>
      <c r="E10" s="291" t="s">
        <v>600</v>
      </c>
      <c r="F10" s="291" t="s">
        <v>71</v>
      </c>
      <c r="G10" s="294"/>
      <c r="H10" s="294"/>
      <c r="I10" s="294"/>
      <c r="J10" s="294"/>
      <c r="K10" s="261">
        <v>36</v>
      </c>
      <c r="L10" s="261"/>
      <c r="M10" s="261"/>
      <c r="N10" s="261">
        <v>29</v>
      </c>
      <c r="O10" s="261">
        <f t="shared" ref="O10:O19" si="3">SUM(G10:N10)</f>
        <v>65</v>
      </c>
      <c r="P10" s="120"/>
    </row>
    <row r="11" spans="1:17" ht="19.5" customHeight="1" x14ac:dyDescent="0.2">
      <c r="A11" s="156">
        <v>9</v>
      </c>
      <c r="B11" s="287" t="s">
        <v>119</v>
      </c>
      <c r="C11" s="287" t="s">
        <v>120</v>
      </c>
      <c r="D11" s="287" t="s">
        <v>121</v>
      </c>
      <c r="E11" s="287" t="s">
        <v>122</v>
      </c>
      <c r="F11" s="287" t="s">
        <v>71</v>
      </c>
      <c r="G11" s="261">
        <v>25</v>
      </c>
      <c r="H11" s="294"/>
      <c r="I11" s="294"/>
      <c r="J11" s="294"/>
      <c r="K11" s="294"/>
      <c r="L11" s="261"/>
      <c r="M11" s="261"/>
      <c r="N11" s="261">
        <v>27</v>
      </c>
      <c r="O11" s="261">
        <f t="shared" si="3"/>
        <v>52</v>
      </c>
      <c r="P11" s="120"/>
      <c r="Q11" s="18" t="s">
        <v>12</v>
      </c>
    </row>
    <row r="12" spans="1:17" ht="19.5" customHeight="1" x14ac:dyDescent="0.2">
      <c r="A12" s="156">
        <v>10</v>
      </c>
      <c r="B12" s="291" t="s">
        <v>67</v>
      </c>
      <c r="C12" s="379" t="s">
        <v>68</v>
      </c>
      <c r="D12" s="291" t="s">
        <v>74</v>
      </c>
      <c r="E12" s="291" t="s">
        <v>75</v>
      </c>
      <c r="F12" s="291" t="s">
        <v>71</v>
      </c>
      <c r="G12" s="294"/>
      <c r="H12" s="294"/>
      <c r="I12" s="294"/>
      <c r="J12" s="294"/>
      <c r="K12" s="261">
        <v>39</v>
      </c>
      <c r="L12" s="261"/>
      <c r="M12" s="261"/>
      <c r="N12" s="261"/>
      <c r="O12" s="261">
        <f t="shared" si="3"/>
        <v>39</v>
      </c>
      <c r="P12" s="120"/>
      <c r="Q12" s="18"/>
    </row>
    <row r="13" spans="1:17" ht="19.5" customHeight="1" x14ac:dyDescent="0.2">
      <c r="A13" s="156">
        <v>10</v>
      </c>
      <c r="B13" s="287" t="s">
        <v>92</v>
      </c>
      <c r="C13" s="380" t="s">
        <v>93</v>
      </c>
      <c r="D13" s="287" t="s">
        <v>94</v>
      </c>
      <c r="E13" s="287" t="s">
        <v>95</v>
      </c>
      <c r="F13" s="287" t="s">
        <v>53</v>
      </c>
      <c r="G13" s="264">
        <v>39</v>
      </c>
      <c r="H13" s="367"/>
      <c r="I13" s="367"/>
      <c r="J13" s="367"/>
      <c r="K13" s="367"/>
      <c r="L13" s="264"/>
      <c r="M13" s="264"/>
      <c r="N13" s="264"/>
      <c r="O13" s="261">
        <f t="shared" si="3"/>
        <v>39</v>
      </c>
      <c r="P13" s="120"/>
    </row>
    <row r="14" spans="1:17" ht="19.5" customHeight="1" x14ac:dyDescent="0.2">
      <c r="A14" s="156">
        <v>12</v>
      </c>
      <c r="B14" s="287" t="s">
        <v>96</v>
      </c>
      <c r="C14" s="380" t="s">
        <v>97</v>
      </c>
      <c r="D14" s="287" t="s">
        <v>98</v>
      </c>
      <c r="E14" s="287" t="s">
        <v>99</v>
      </c>
      <c r="F14" s="287" t="s">
        <v>100</v>
      </c>
      <c r="G14" s="261">
        <v>36</v>
      </c>
      <c r="H14" s="261"/>
      <c r="I14" s="261"/>
      <c r="J14" s="261"/>
      <c r="K14" s="261"/>
      <c r="L14" s="261"/>
      <c r="M14" s="261"/>
      <c r="N14" s="261"/>
      <c r="O14" s="261">
        <f t="shared" si="3"/>
        <v>36</v>
      </c>
      <c r="P14" s="120"/>
    </row>
    <row r="15" spans="1:17" ht="19.5" customHeight="1" x14ac:dyDescent="0.2">
      <c r="A15" s="156">
        <v>13</v>
      </c>
      <c r="B15" s="407" t="s">
        <v>644</v>
      </c>
      <c r="C15" s="407" t="s">
        <v>645</v>
      </c>
      <c r="D15" s="407" t="s">
        <v>559</v>
      </c>
      <c r="E15" s="407" t="s">
        <v>431</v>
      </c>
      <c r="F15" s="407" t="s">
        <v>71</v>
      </c>
      <c r="G15" s="395"/>
      <c r="H15" s="408"/>
      <c r="I15" s="408"/>
      <c r="J15" s="408"/>
      <c r="K15" s="408"/>
      <c r="L15" s="395"/>
      <c r="M15" s="395"/>
      <c r="N15" s="395">
        <v>33</v>
      </c>
      <c r="O15" s="261">
        <f t="shared" si="3"/>
        <v>33</v>
      </c>
      <c r="P15" s="120"/>
      <c r="Q15" s="18" t="s">
        <v>12</v>
      </c>
    </row>
    <row r="16" spans="1:17" ht="21.75" customHeight="1" x14ac:dyDescent="0.2">
      <c r="A16" s="156">
        <v>13</v>
      </c>
      <c r="B16" s="287" t="s">
        <v>101</v>
      </c>
      <c r="C16" s="380" t="s">
        <v>102</v>
      </c>
      <c r="D16" s="287" t="s">
        <v>103</v>
      </c>
      <c r="E16" s="287" t="s">
        <v>104</v>
      </c>
      <c r="F16" s="287" t="s">
        <v>105</v>
      </c>
      <c r="G16" s="264">
        <v>33</v>
      </c>
      <c r="H16" s="264"/>
      <c r="I16" s="264"/>
      <c r="J16" s="264"/>
      <c r="K16" s="264"/>
      <c r="L16" s="264"/>
      <c r="M16" s="264"/>
      <c r="N16" s="264"/>
      <c r="O16" s="261">
        <f t="shared" si="3"/>
        <v>33</v>
      </c>
      <c r="P16" s="120"/>
      <c r="Q16" s="18"/>
    </row>
    <row r="17" spans="1:18" ht="21.75" customHeight="1" x14ac:dyDescent="0.2">
      <c r="A17" s="156">
        <v>15</v>
      </c>
      <c r="B17" s="291" t="s">
        <v>110</v>
      </c>
      <c r="C17" s="379" t="s">
        <v>111</v>
      </c>
      <c r="D17" s="291" t="s">
        <v>112</v>
      </c>
      <c r="E17" s="291" t="s">
        <v>113</v>
      </c>
      <c r="F17" s="287" t="s">
        <v>428</v>
      </c>
      <c r="G17" s="264">
        <v>29</v>
      </c>
      <c r="H17" s="264"/>
      <c r="I17" s="264"/>
      <c r="J17" s="264"/>
      <c r="K17" s="264"/>
      <c r="L17" s="264"/>
      <c r="M17" s="264"/>
      <c r="N17" s="264"/>
      <c r="O17" s="261">
        <f t="shared" si="3"/>
        <v>29</v>
      </c>
      <c r="P17" s="120"/>
      <c r="Q17" s="18"/>
    </row>
    <row r="18" spans="1:18" ht="21.75" customHeight="1" x14ac:dyDescent="0.2">
      <c r="A18" s="156">
        <v>16</v>
      </c>
      <c r="B18" s="287" t="s">
        <v>114</v>
      </c>
      <c r="C18" s="380" t="s">
        <v>115</v>
      </c>
      <c r="D18" s="287" t="s">
        <v>116</v>
      </c>
      <c r="E18" s="287" t="s">
        <v>117</v>
      </c>
      <c r="F18" s="287" t="s">
        <v>118</v>
      </c>
      <c r="G18" s="264">
        <v>27</v>
      </c>
      <c r="H18" s="264"/>
      <c r="I18" s="264"/>
      <c r="J18" s="264"/>
      <c r="K18" s="264"/>
      <c r="L18" s="264"/>
      <c r="M18" s="264"/>
      <c r="N18" s="264"/>
      <c r="O18" s="261">
        <f t="shared" si="3"/>
        <v>27</v>
      </c>
      <c r="P18" s="120"/>
      <c r="Q18" s="18"/>
    </row>
    <row r="19" spans="1:18" ht="21.75" customHeight="1" x14ac:dyDescent="0.2">
      <c r="A19" s="156">
        <v>17</v>
      </c>
      <c r="B19" s="407" t="s">
        <v>123</v>
      </c>
      <c r="C19" s="407" t="s">
        <v>124</v>
      </c>
      <c r="D19" s="407" t="s">
        <v>125</v>
      </c>
      <c r="E19" s="407" t="s">
        <v>126</v>
      </c>
      <c r="F19" s="407" t="s">
        <v>71</v>
      </c>
      <c r="G19" s="395">
        <v>25</v>
      </c>
      <c r="H19" s="408"/>
      <c r="I19" s="408"/>
      <c r="J19" s="408"/>
      <c r="K19" s="408"/>
      <c r="L19" s="395"/>
      <c r="M19" s="395"/>
      <c r="N19" s="395"/>
      <c r="O19" s="261">
        <f t="shared" si="3"/>
        <v>25</v>
      </c>
      <c r="P19" s="120"/>
      <c r="Q19" s="18"/>
      <c r="R19" s="18" t="s">
        <v>12</v>
      </c>
    </row>
    <row r="20" spans="1:18" ht="21.75" customHeight="1" x14ac:dyDescent="0.2">
      <c r="A20" s="434"/>
      <c r="B20" s="405"/>
      <c r="C20" s="405"/>
      <c r="D20" s="405"/>
      <c r="E20" s="405"/>
      <c r="F20" s="405"/>
      <c r="G20" s="405"/>
      <c r="H20" s="405"/>
      <c r="I20" s="405"/>
      <c r="J20" s="405"/>
      <c r="K20" s="405"/>
      <c r="L20" s="405"/>
      <c r="M20" s="405"/>
      <c r="N20" s="405"/>
      <c r="O20" s="405"/>
      <c r="P20" s="120"/>
      <c r="Q20" s="18"/>
    </row>
    <row r="21" spans="1:18" ht="19.5" customHeight="1" x14ac:dyDescent="0.2">
      <c r="A21" s="87"/>
      <c r="B21" s="3" t="s">
        <v>18</v>
      </c>
      <c r="C21" s="17"/>
      <c r="D21" s="570" t="s">
        <v>16</v>
      </c>
      <c r="E21" s="570"/>
      <c r="F21" s="570"/>
      <c r="G21" s="90"/>
      <c r="H21" s="89"/>
      <c r="I21" s="89"/>
      <c r="J21" s="89"/>
      <c r="K21" s="89"/>
      <c r="L21" s="89"/>
      <c r="M21" s="89"/>
      <c r="N21" s="89"/>
      <c r="O21" s="108"/>
    </row>
    <row r="22" spans="1:18" ht="31.5" customHeight="1" x14ac:dyDescent="0.2">
      <c r="A22" s="8"/>
      <c r="B22" s="53" t="s">
        <v>4</v>
      </c>
      <c r="C22" s="8" t="s">
        <v>5</v>
      </c>
      <c r="D22" s="8" t="s">
        <v>1</v>
      </c>
      <c r="E22" s="8" t="s">
        <v>2</v>
      </c>
      <c r="F22" s="15" t="s">
        <v>3</v>
      </c>
      <c r="G22" s="56" t="s">
        <v>41</v>
      </c>
      <c r="H22" s="57" t="s">
        <v>42</v>
      </c>
      <c r="I22" s="57" t="s">
        <v>43</v>
      </c>
      <c r="J22" s="57"/>
      <c r="K22" s="121" t="s">
        <v>44</v>
      </c>
      <c r="L22" s="57" t="s">
        <v>45</v>
      </c>
      <c r="M22" s="57" t="s">
        <v>46</v>
      </c>
      <c r="N22" s="57" t="s">
        <v>47</v>
      </c>
      <c r="O22" s="121" t="s">
        <v>31</v>
      </c>
      <c r="P22" s="115"/>
      <c r="Q22" s="61"/>
      <c r="R22" s="18"/>
    </row>
    <row r="23" spans="1:18" s="5" customFormat="1" ht="20.100000000000001" customHeight="1" x14ac:dyDescent="0.2">
      <c r="A23" s="397">
        <v>1</v>
      </c>
      <c r="B23" s="412" t="s">
        <v>220</v>
      </c>
      <c r="C23" s="412" t="s">
        <v>221</v>
      </c>
      <c r="D23" s="412" t="s">
        <v>222</v>
      </c>
      <c r="E23" s="412" t="s">
        <v>223</v>
      </c>
      <c r="F23" s="412" t="s">
        <v>141</v>
      </c>
      <c r="G23" s="411">
        <v>50</v>
      </c>
      <c r="H23" s="411">
        <v>55</v>
      </c>
      <c r="I23" s="411">
        <v>55</v>
      </c>
      <c r="J23" s="413"/>
      <c r="K23" s="403">
        <v>55</v>
      </c>
      <c r="L23" s="411">
        <v>55</v>
      </c>
      <c r="M23" s="403"/>
      <c r="N23" s="403"/>
      <c r="O23" s="413">
        <f>SUM(G23:N23)-G23</f>
        <v>220</v>
      </c>
      <c r="P23" s="309"/>
      <c r="Q23" s="159"/>
    </row>
    <row r="24" spans="1:18" s="5" customFormat="1" ht="20.100000000000001" customHeight="1" x14ac:dyDescent="0.2">
      <c r="A24" s="397">
        <v>2</v>
      </c>
      <c r="B24" s="416" t="s">
        <v>232</v>
      </c>
      <c r="C24" s="412" t="s">
        <v>233</v>
      </c>
      <c r="D24" s="412" t="s">
        <v>234</v>
      </c>
      <c r="E24" s="412" t="s">
        <v>235</v>
      </c>
      <c r="F24" s="412" t="s">
        <v>157</v>
      </c>
      <c r="G24" s="411">
        <v>42</v>
      </c>
      <c r="H24" s="411">
        <v>50</v>
      </c>
      <c r="I24" s="411">
        <v>50</v>
      </c>
      <c r="J24" s="413"/>
      <c r="K24" s="411">
        <v>50</v>
      </c>
      <c r="L24" s="411">
        <v>50</v>
      </c>
      <c r="M24" s="411">
        <v>50</v>
      </c>
      <c r="N24" s="411">
        <v>46</v>
      </c>
      <c r="O24" s="413">
        <f>SUM(G24:N24)-G24-H24-N24</f>
        <v>200</v>
      </c>
      <c r="P24" s="110"/>
      <c r="Q24" s="110"/>
    </row>
    <row r="25" spans="1:18" ht="19.5" customHeight="1" x14ac:dyDescent="0.2">
      <c r="A25" s="397">
        <v>3</v>
      </c>
      <c r="B25" s="412" t="s">
        <v>134</v>
      </c>
      <c r="C25" s="412" t="s">
        <v>135</v>
      </c>
      <c r="D25" s="412" t="s">
        <v>136</v>
      </c>
      <c r="E25" s="412" t="s">
        <v>137</v>
      </c>
      <c r="F25" s="412" t="s">
        <v>66</v>
      </c>
      <c r="G25" s="413">
        <v>36</v>
      </c>
      <c r="H25" s="413">
        <v>46</v>
      </c>
      <c r="I25" s="413">
        <v>46</v>
      </c>
      <c r="J25" s="444"/>
      <c r="K25" s="444">
        <v>46</v>
      </c>
      <c r="L25" s="413">
        <v>39</v>
      </c>
      <c r="M25" s="413">
        <v>42</v>
      </c>
      <c r="N25" s="413">
        <v>36</v>
      </c>
      <c r="O25" s="413">
        <f>SUM(G25:N25)-G25-L25-N25</f>
        <v>180</v>
      </c>
      <c r="P25" s="120"/>
      <c r="Q25" s="120"/>
      <c r="R25" s="64"/>
    </row>
    <row r="26" spans="1:18" ht="19.5" customHeight="1" x14ac:dyDescent="0.2">
      <c r="A26" s="156">
        <v>4</v>
      </c>
      <c r="B26" s="283" t="s">
        <v>149</v>
      </c>
      <c r="C26" s="283" t="s">
        <v>150</v>
      </c>
      <c r="D26" s="278" t="s">
        <v>151</v>
      </c>
      <c r="E26" s="278" t="s">
        <v>152</v>
      </c>
      <c r="F26" s="278" t="s">
        <v>71</v>
      </c>
      <c r="G26" s="92">
        <v>27</v>
      </c>
      <c r="H26" s="92"/>
      <c r="I26" s="92"/>
      <c r="J26" s="114"/>
      <c r="K26" s="114">
        <v>42</v>
      </c>
      <c r="L26" s="92">
        <v>42</v>
      </c>
      <c r="M26" s="92">
        <v>36</v>
      </c>
      <c r="N26" s="92">
        <v>39</v>
      </c>
      <c r="O26" s="92">
        <f>SUM(G26:N26)-G26</f>
        <v>159</v>
      </c>
      <c r="P26" s="110"/>
      <c r="Q26" s="110"/>
      <c r="R26" s="64"/>
    </row>
    <row r="27" spans="1:18" ht="19.5" customHeight="1" x14ac:dyDescent="0.2">
      <c r="A27" s="156">
        <v>5</v>
      </c>
      <c r="B27" s="278" t="s">
        <v>127</v>
      </c>
      <c r="C27" s="278" t="s">
        <v>138</v>
      </c>
      <c r="D27" s="278" t="s">
        <v>139</v>
      </c>
      <c r="E27" s="278" t="s">
        <v>140</v>
      </c>
      <c r="F27" s="278" t="s">
        <v>141</v>
      </c>
      <c r="G27" s="92">
        <v>33</v>
      </c>
      <c r="H27" s="92">
        <v>39</v>
      </c>
      <c r="I27" s="92"/>
      <c r="J27" s="114"/>
      <c r="K27" s="114">
        <v>36</v>
      </c>
      <c r="L27" s="92"/>
      <c r="M27" s="92">
        <v>39</v>
      </c>
      <c r="N27" s="92">
        <v>33</v>
      </c>
      <c r="O27" s="92">
        <f>SUM(G27:N27)-G27</f>
        <v>147</v>
      </c>
      <c r="P27" s="110"/>
      <c r="Q27" s="110"/>
      <c r="R27" s="64"/>
    </row>
    <row r="28" spans="1:18" ht="19.5" customHeight="1" x14ac:dyDescent="0.2">
      <c r="A28" s="156">
        <v>6</v>
      </c>
      <c r="B28" s="277" t="s">
        <v>153</v>
      </c>
      <c r="C28" s="277" t="s">
        <v>154</v>
      </c>
      <c r="D28" s="277" t="s">
        <v>155</v>
      </c>
      <c r="E28" s="277" t="s">
        <v>156</v>
      </c>
      <c r="F28" s="277" t="s">
        <v>157</v>
      </c>
      <c r="G28" s="92">
        <v>25</v>
      </c>
      <c r="H28" s="92">
        <v>42</v>
      </c>
      <c r="I28" s="92"/>
      <c r="J28" s="114"/>
      <c r="K28" s="114"/>
      <c r="L28" s="92">
        <v>33</v>
      </c>
      <c r="M28" s="92">
        <v>36</v>
      </c>
      <c r="N28" s="92"/>
      <c r="O28" s="92">
        <f>SUM(G28:N28)</f>
        <v>136</v>
      </c>
      <c r="P28" s="110"/>
      <c r="Q28" s="110"/>
      <c r="R28" s="64"/>
    </row>
    <row r="29" spans="1:18" ht="19.5" customHeight="1" x14ac:dyDescent="0.2">
      <c r="A29" s="156">
        <v>7</v>
      </c>
      <c r="B29" s="277" t="s">
        <v>146</v>
      </c>
      <c r="C29" s="277" t="s">
        <v>147</v>
      </c>
      <c r="D29" s="277" t="s">
        <v>148</v>
      </c>
      <c r="E29" s="277" t="s">
        <v>138</v>
      </c>
      <c r="F29" s="277" t="s">
        <v>141</v>
      </c>
      <c r="G29" s="92">
        <v>29</v>
      </c>
      <c r="H29" s="92">
        <v>36</v>
      </c>
      <c r="I29" s="92">
        <v>42</v>
      </c>
      <c r="J29" s="114"/>
      <c r="K29" s="114"/>
      <c r="L29" s="92"/>
      <c r="M29" s="92"/>
      <c r="N29" s="92">
        <v>27</v>
      </c>
      <c r="O29" s="92">
        <f t="shared" ref="O29" si="4">SUM(G29:N29)</f>
        <v>134</v>
      </c>
      <c r="P29" s="110"/>
      <c r="Q29" s="110"/>
      <c r="R29" s="64"/>
    </row>
    <row r="30" spans="1:18" ht="19.5" customHeight="1" x14ac:dyDescent="0.2">
      <c r="A30" s="156">
        <v>7</v>
      </c>
      <c r="B30" s="277" t="s">
        <v>610</v>
      </c>
      <c r="C30" s="277" t="s">
        <v>611</v>
      </c>
      <c r="D30" s="277" t="s">
        <v>612</v>
      </c>
      <c r="E30" s="277" t="s">
        <v>613</v>
      </c>
      <c r="F30" s="277" t="s">
        <v>91</v>
      </c>
      <c r="G30" s="220"/>
      <c r="H30" s="220"/>
      <c r="I30" s="220"/>
      <c r="J30" s="210"/>
      <c r="K30" s="210"/>
      <c r="L30" s="220">
        <v>46</v>
      </c>
      <c r="M30" s="104">
        <v>46</v>
      </c>
      <c r="N30" s="104">
        <v>42</v>
      </c>
      <c r="O30" s="92">
        <f>SUM(G30:N30)</f>
        <v>134</v>
      </c>
      <c r="P30" s="110"/>
      <c r="Q30" s="110"/>
      <c r="R30" s="64"/>
    </row>
    <row r="31" spans="1:18" ht="19.5" customHeight="1" x14ac:dyDescent="0.2">
      <c r="A31" s="156">
        <v>9</v>
      </c>
      <c r="B31" s="299" t="s">
        <v>228</v>
      </c>
      <c r="C31" s="277" t="s">
        <v>229</v>
      </c>
      <c r="D31" s="277" t="s">
        <v>230</v>
      </c>
      <c r="E31" s="277" t="s">
        <v>231</v>
      </c>
      <c r="F31" s="277" t="s">
        <v>71</v>
      </c>
      <c r="G31" s="79">
        <v>46</v>
      </c>
      <c r="H31" s="79"/>
      <c r="I31" s="79"/>
      <c r="J31" s="92"/>
      <c r="K31" s="78"/>
      <c r="L31" s="78"/>
      <c r="M31" s="80"/>
      <c r="N31" s="80">
        <v>55</v>
      </c>
      <c r="O31" s="92">
        <f>SUM(G31:N31)</f>
        <v>101</v>
      </c>
      <c r="P31" s="110"/>
      <c r="Q31" s="110"/>
      <c r="R31" s="64"/>
    </row>
    <row r="32" spans="1:18" ht="19.5" customHeight="1" x14ac:dyDescent="0.2">
      <c r="A32" s="156">
        <v>10</v>
      </c>
      <c r="B32" s="285" t="s">
        <v>131</v>
      </c>
      <c r="C32" s="285" t="s">
        <v>132</v>
      </c>
      <c r="D32" s="285" t="s">
        <v>133</v>
      </c>
      <c r="E32" s="285" t="s">
        <v>115</v>
      </c>
      <c r="F32" s="285" t="s">
        <v>66</v>
      </c>
      <c r="G32" s="92">
        <v>39</v>
      </c>
      <c r="H32" s="92"/>
      <c r="I32" s="92"/>
      <c r="J32" s="114"/>
      <c r="K32" s="114"/>
      <c r="L32" s="92"/>
      <c r="M32" s="92">
        <v>55</v>
      </c>
      <c r="N32" s="92"/>
      <c r="O32" s="92">
        <f>SUM(G32:N32)</f>
        <v>94</v>
      </c>
      <c r="P32" s="110"/>
      <c r="Q32" s="110"/>
      <c r="R32" s="64"/>
    </row>
    <row r="33" spans="1:18" ht="19.5" customHeight="1" x14ac:dyDescent="0.2">
      <c r="A33" s="156">
        <v>11</v>
      </c>
      <c r="B33" s="277" t="s">
        <v>601</v>
      </c>
      <c r="C33" s="277" t="s">
        <v>602</v>
      </c>
      <c r="D33" s="277" t="s">
        <v>603</v>
      </c>
      <c r="E33" s="277" t="s">
        <v>604</v>
      </c>
      <c r="F33" s="277" t="s">
        <v>605</v>
      </c>
      <c r="G33" s="198"/>
      <c r="H33" s="198"/>
      <c r="I33" s="198"/>
      <c r="J33" s="210"/>
      <c r="K33" s="210">
        <v>39</v>
      </c>
      <c r="L33" s="198"/>
      <c r="M33" s="104">
        <v>31</v>
      </c>
      <c r="N33" s="104"/>
      <c r="O33" s="92">
        <f t="shared" ref="O33" si="5">SUM(G33:N33)</f>
        <v>70</v>
      </c>
      <c r="P33" s="110"/>
      <c r="Q33" s="110"/>
      <c r="R33" s="64"/>
    </row>
    <row r="34" spans="1:18" ht="19.5" customHeight="1" x14ac:dyDescent="0.2">
      <c r="A34" s="156">
        <v>12</v>
      </c>
      <c r="B34" s="277" t="s">
        <v>76</v>
      </c>
      <c r="C34" s="277" t="s">
        <v>170</v>
      </c>
      <c r="D34" s="277" t="s">
        <v>144</v>
      </c>
      <c r="E34" s="277" t="s">
        <v>171</v>
      </c>
      <c r="F34" s="277" t="s">
        <v>100</v>
      </c>
      <c r="G34" s="79">
        <v>19</v>
      </c>
      <c r="H34" s="79"/>
      <c r="I34" s="79"/>
      <c r="J34" s="114"/>
      <c r="K34" s="86"/>
      <c r="L34" s="78">
        <v>31</v>
      </c>
      <c r="M34" s="78"/>
      <c r="N34" s="78">
        <v>25</v>
      </c>
      <c r="O34" s="92">
        <f t="shared" ref="O34:O44" si="6">SUM(G34:N34)</f>
        <v>75</v>
      </c>
      <c r="P34" s="110"/>
      <c r="Q34" s="110"/>
      <c r="R34" s="64"/>
    </row>
    <row r="35" spans="1:18" ht="19.5" customHeight="1" x14ac:dyDescent="0.2">
      <c r="A35" s="156">
        <v>13</v>
      </c>
      <c r="B35" s="301" t="s">
        <v>454</v>
      </c>
      <c r="C35" s="301" t="s">
        <v>233</v>
      </c>
      <c r="D35" s="301" t="s">
        <v>455</v>
      </c>
      <c r="E35" s="301" t="s">
        <v>456</v>
      </c>
      <c r="F35" s="301" t="s">
        <v>157</v>
      </c>
      <c r="G35" s="220"/>
      <c r="H35" s="220"/>
      <c r="I35" s="220"/>
      <c r="J35" s="210"/>
      <c r="K35" s="210"/>
      <c r="L35" s="220">
        <v>36</v>
      </c>
      <c r="M35" s="220"/>
      <c r="N35" s="220">
        <v>31</v>
      </c>
      <c r="O35" s="92">
        <f t="shared" si="6"/>
        <v>67</v>
      </c>
      <c r="P35" s="110"/>
      <c r="Q35" s="110"/>
      <c r="R35" s="64"/>
    </row>
    <row r="36" spans="1:18" ht="19.5" customHeight="1" x14ac:dyDescent="0.2">
      <c r="A36" s="156">
        <v>14</v>
      </c>
      <c r="B36" s="277" t="s">
        <v>216</v>
      </c>
      <c r="C36" s="277" t="s">
        <v>217</v>
      </c>
      <c r="D36" s="277" t="s">
        <v>218</v>
      </c>
      <c r="E36" s="277" t="s">
        <v>219</v>
      </c>
      <c r="F36" s="277" t="s">
        <v>71</v>
      </c>
      <c r="G36" s="79">
        <v>55</v>
      </c>
      <c r="H36" s="79"/>
      <c r="I36" s="79"/>
      <c r="J36" s="92"/>
      <c r="K36" s="78"/>
      <c r="L36" s="78"/>
      <c r="M36" s="78"/>
      <c r="N36" s="78"/>
      <c r="O36" s="92">
        <f t="shared" si="6"/>
        <v>55</v>
      </c>
      <c r="P36" s="110"/>
      <c r="Q36" s="110"/>
      <c r="R36" s="64"/>
    </row>
    <row r="37" spans="1:18" ht="19.5" customHeight="1" x14ac:dyDescent="0.2">
      <c r="A37" s="156">
        <v>15</v>
      </c>
      <c r="B37" s="278" t="s">
        <v>162</v>
      </c>
      <c r="C37" s="278" t="s">
        <v>163</v>
      </c>
      <c r="D37" s="278" t="s">
        <v>164</v>
      </c>
      <c r="E37" s="278" t="s">
        <v>165</v>
      </c>
      <c r="F37" s="278" t="s">
        <v>66</v>
      </c>
      <c r="G37" s="79">
        <v>21</v>
      </c>
      <c r="H37" s="79"/>
      <c r="I37" s="79"/>
      <c r="J37" s="114"/>
      <c r="K37" s="86"/>
      <c r="L37" s="78"/>
      <c r="M37" s="78"/>
      <c r="N37" s="78">
        <v>29</v>
      </c>
      <c r="O37" s="92">
        <f t="shared" si="6"/>
        <v>50</v>
      </c>
      <c r="P37" s="110"/>
      <c r="Q37" s="110"/>
      <c r="R37" s="64"/>
    </row>
    <row r="38" spans="1:18" ht="19.5" customHeight="1" x14ac:dyDescent="0.2">
      <c r="A38" s="156">
        <v>15</v>
      </c>
      <c r="B38" s="280" t="s">
        <v>465</v>
      </c>
      <c r="C38" s="281" t="s">
        <v>466</v>
      </c>
      <c r="D38" s="281" t="s">
        <v>467</v>
      </c>
      <c r="E38" s="281" t="s">
        <v>468</v>
      </c>
      <c r="F38" s="282" t="s">
        <v>268</v>
      </c>
      <c r="G38" s="361"/>
      <c r="H38" s="361"/>
      <c r="I38" s="361"/>
      <c r="J38" s="361"/>
      <c r="K38" s="361"/>
      <c r="L38" s="361"/>
      <c r="M38" s="361"/>
      <c r="N38" s="220">
        <v>50</v>
      </c>
      <c r="O38" s="198">
        <f t="shared" si="6"/>
        <v>50</v>
      </c>
      <c r="P38" s="110"/>
      <c r="Q38" s="110"/>
      <c r="R38" s="64"/>
    </row>
    <row r="39" spans="1:18" ht="19.5" customHeight="1" x14ac:dyDescent="0.2">
      <c r="A39" s="156">
        <v>17</v>
      </c>
      <c r="B39" s="290" t="s">
        <v>172</v>
      </c>
      <c r="C39" s="290" t="s">
        <v>173</v>
      </c>
      <c r="D39" s="290" t="s">
        <v>174</v>
      </c>
      <c r="E39" s="290" t="s">
        <v>175</v>
      </c>
      <c r="F39" s="290" t="s">
        <v>176</v>
      </c>
      <c r="G39" s="187">
        <v>18</v>
      </c>
      <c r="H39" s="187"/>
      <c r="I39" s="187"/>
      <c r="J39" s="187"/>
      <c r="K39" s="187"/>
      <c r="L39" s="187"/>
      <c r="M39" s="187"/>
      <c r="N39" s="187">
        <v>23</v>
      </c>
      <c r="O39" s="187">
        <f t="shared" si="6"/>
        <v>41</v>
      </c>
      <c r="P39" s="110"/>
      <c r="Q39" s="110"/>
      <c r="R39" s="64"/>
    </row>
    <row r="40" spans="1:18" ht="19.5" customHeight="1" x14ac:dyDescent="0.2">
      <c r="A40" s="156">
        <v>18</v>
      </c>
      <c r="B40" s="368" t="s">
        <v>134</v>
      </c>
      <c r="C40" s="368" t="s">
        <v>561</v>
      </c>
      <c r="D40" s="368" t="s">
        <v>562</v>
      </c>
      <c r="E40" s="368" t="s">
        <v>563</v>
      </c>
      <c r="F40" s="368" t="s">
        <v>530</v>
      </c>
      <c r="G40" s="188"/>
      <c r="H40" s="188">
        <v>33</v>
      </c>
      <c r="I40" s="188"/>
      <c r="J40" s="188"/>
      <c r="K40" s="188"/>
      <c r="L40" s="188"/>
      <c r="M40" s="188"/>
      <c r="N40" s="188"/>
      <c r="O40" s="92">
        <f t="shared" si="6"/>
        <v>33</v>
      </c>
      <c r="P40" s="110"/>
      <c r="Q40" s="110"/>
      <c r="R40" s="64"/>
    </row>
    <row r="41" spans="1:18" ht="19.5" customHeight="1" x14ac:dyDescent="0.2">
      <c r="A41" s="156">
        <v>19</v>
      </c>
      <c r="B41" s="278" t="s">
        <v>142</v>
      </c>
      <c r="C41" s="278" t="s">
        <v>143</v>
      </c>
      <c r="D41" s="278" t="s">
        <v>144</v>
      </c>
      <c r="E41" s="278" t="s">
        <v>145</v>
      </c>
      <c r="F41" s="278" t="s">
        <v>53</v>
      </c>
      <c r="G41" s="92">
        <v>31</v>
      </c>
      <c r="H41" s="92"/>
      <c r="I41" s="92"/>
      <c r="J41" s="114"/>
      <c r="K41" s="114"/>
      <c r="L41" s="92"/>
      <c r="M41" s="92"/>
      <c r="N41" s="92"/>
      <c r="O41" s="92">
        <f t="shared" si="6"/>
        <v>31</v>
      </c>
      <c r="P41" s="110"/>
      <c r="Q41" s="110"/>
      <c r="R41" s="64"/>
    </row>
    <row r="42" spans="1:18" ht="19.5" customHeight="1" x14ac:dyDescent="0.2">
      <c r="A42" s="156">
        <v>20</v>
      </c>
      <c r="B42" s="277" t="s">
        <v>158</v>
      </c>
      <c r="C42" s="277" t="s">
        <v>159</v>
      </c>
      <c r="D42" s="277" t="s">
        <v>160</v>
      </c>
      <c r="E42" s="277" t="s">
        <v>161</v>
      </c>
      <c r="F42" s="277" t="s">
        <v>53</v>
      </c>
      <c r="G42" s="79">
        <v>23</v>
      </c>
      <c r="H42" s="79"/>
      <c r="I42" s="79"/>
      <c r="J42" s="114"/>
      <c r="K42" s="86"/>
      <c r="L42" s="78"/>
      <c r="M42" s="78"/>
      <c r="N42" s="78"/>
      <c r="O42" s="92">
        <f t="shared" si="6"/>
        <v>23</v>
      </c>
      <c r="P42" s="110"/>
      <c r="Q42" s="110"/>
      <c r="R42" s="64"/>
    </row>
    <row r="43" spans="1:18" ht="19.5" customHeight="1" x14ac:dyDescent="0.2">
      <c r="A43" s="156">
        <v>21</v>
      </c>
      <c r="B43" s="277" t="s">
        <v>166</v>
      </c>
      <c r="C43" s="277" t="s">
        <v>167</v>
      </c>
      <c r="D43" s="277" t="s">
        <v>168</v>
      </c>
      <c r="E43" s="277" t="s">
        <v>169</v>
      </c>
      <c r="F43" s="277" t="s">
        <v>71</v>
      </c>
      <c r="G43" s="79">
        <v>20</v>
      </c>
      <c r="H43" s="79"/>
      <c r="I43" s="79"/>
      <c r="J43" s="114"/>
      <c r="K43" s="86"/>
      <c r="L43" s="78"/>
      <c r="M43" s="78"/>
      <c r="N43" s="78"/>
      <c r="O43" s="92">
        <f t="shared" si="6"/>
        <v>20</v>
      </c>
      <c r="P43" s="110"/>
      <c r="Q43" s="110"/>
      <c r="R43" s="64"/>
    </row>
    <row r="44" spans="1:18" ht="19.5" customHeight="1" x14ac:dyDescent="0.2">
      <c r="A44" s="156">
        <v>22</v>
      </c>
      <c r="B44" s="289" t="s">
        <v>177</v>
      </c>
      <c r="C44" s="289" t="s">
        <v>115</v>
      </c>
      <c r="D44" s="289" t="s">
        <v>178</v>
      </c>
      <c r="E44" s="289" t="s">
        <v>179</v>
      </c>
      <c r="F44" s="289" t="s">
        <v>118</v>
      </c>
      <c r="G44" s="198">
        <v>17</v>
      </c>
      <c r="H44" s="198"/>
      <c r="I44" s="198"/>
      <c r="J44" s="198"/>
      <c r="K44" s="198"/>
      <c r="L44" s="198"/>
      <c r="M44" s="198"/>
      <c r="N44" s="198"/>
      <c r="O44" s="198">
        <f t="shared" si="6"/>
        <v>17</v>
      </c>
      <c r="P44" s="110"/>
      <c r="Q44" s="110"/>
      <c r="R44" s="64"/>
    </row>
    <row r="45" spans="1:18" ht="19.5" customHeight="1" x14ac:dyDescent="0.25">
      <c r="A45" s="406"/>
      <c r="B45" s="405"/>
      <c r="C45" s="405"/>
      <c r="D45" s="405"/>
      <c r="E45" s="405"/>
      <c r="F45" s="405"/>
      <c r="G45" s="405"/>
      <c r="H45" s="405"/>
      <c r="I45" s="405"/>
      <c r="J45" s="405"/>
      <c r="K45" s="405"/>
      <c r="L45" s="405"/>
      <c r="M45" s="405"/>
      <c r="N45" s="405"/>
      <c r="O45" s="405"/>
      <c r="P45" s="110"/>
      <c r="Q45" s="110"/>
      <c r="R45" s="64"/>
    </row>
    <row r="46" spans="1:18" ht="19.5" customHeight="1" x14ac:dyDescent="0.25">
      <c r="A46" s="406"/>
      <c r="B46" s="442"/>
      <c r="C46" s="442"/>
      <c r="D46" s="442"/>
      <c r="E46" s="442"/>
      <c r="F46" s="443"/>
      <c r="G46" s="408"/>
      <c r="H46" s="408"/>
      <c r="I46" s="408"/>
      <c r="J46" s="408"/>
      <c r="K46" s="408"/>
      <c r="L46" s="408"/>
      <c r="M46" s="408"/>
      <c r="N46" s="408"/>
      <c r="O46" s="408"/>
      <c r="P46" s="110"/>
      <c r="Q46" s="110"/>
      <c r="R46" s="64"/>
    </row>
    <row r="47" spans="1:18" ht="19.5" customHeight="1" x14ac:dyDescent="0.2">
      <c r="A47" s="87"/>
      <c r="B47" s="3" t="s">
        <v>19</v>
      </c>
      <c r="C47" s="17"/>
      <c r="D47" s="570" t="s">
        <v>16</v>
      </c>
      <c r="E47" s="570"/>
      <c r="F47" s="570"/>
      <c r="G47" s="369"/>
      <c r="H47" s="370"/>
      <c r="I47" s="370"/>
      <c r="J47" s="370"/>
      <c r="K47" s="370"/>
      <c r="L47" s="370"/>
      <c r="M47" s="370"/>
      <c r="N47" s="370"/>
      <c r="O47" s="371"/>
      <c r="P47" s="110"/>
      <c r="Q47" s="110"/>
      <c r="R47" s="64"/>
    </row>
    <row r="48" spans="1:18" ht="28.5" customHeight="1" x14ac:dyDescent="0.2">
      <c r="A48" s="8"/>
      <c r="B48" s="53" t="s">
        <v>4</v>
      </c>
      <c r="C48" s="8" t="s">
        <v>5</v>
      </c>
      <c r="D48" s="8" t="s">
        <v>1</v>
      </c>
      <c r="E48" s="8" t="s">
        <v>2</v>
      </c>
      <c r="F48" s="15" t="s">
        <v>3</v>
      </c>
      <c r="G48" s="56" t="s">
        <v>41</v>
      </c>
      <c r="H48" s="57" t="s">
        <v>42</v>
      </c>
      <c r="I48" s="57" t="s">
        <v>43</v>
      </c>
      <c r="J48" s="57"/>
      <c r="K48" s="121" t="s">
        <v>44</v>
      </c>
      <c r="L48" s="57" t="s">
        <v>45</v>
      </c>
      <c r="M48" s="57" t="s">
        <v>46</v>
      </c>
      <c r="N48" s="57" t="s">
        <v>47</v>
      </c>
      <c r="O48" s="121" t="s">
        <v>31</v>
      </c>
      <c r="P48" s="115"/>
      <c r="Q48" s="115"/>
      <c r="R48" s="61"/>
    </row>
    <row r="49" spans="1:18" ht="19.5" customHeight="1" x14ac:dyDescent="0.2">
      <c r="A49" s="397">
        <v>1</v>
      </c>
      <c r="B49" s="412" t="s">
        <v>195</v>
      </c>
      <c r="C49" s="412" t="s">
        <v>196</v>
      </c>
      <c r="D49" s="412" t="s">
        <v>197</v>
      </c>
      <c r="E49" s="412" t="s">
        <v>198</v>
      </c>
      <c r="F49" s="412" t="s">
        <v>66</v>
      </c>
      <c r="G49" s="411">
        <v>42</v>
      </c>
      <c r="H49" s="411"/>
      <c r="I49" s="411">
        <v>55</v>
      </c>
      <c r="J49" s="413"/>
      <c r="K49" s="411">
        <v>55</v>
      </c>
      <c r="L49" s="411">
        <v>55</v>
      </c>
      <c r="M49" s="411">
        <v>55</v>
      </c>
      <c r="N49" s="411"/>
      <c r="O49" s="413">
        <f>SUM(G49:N49)-G49</f>
        <v>220</v>
      </c>
      <c r="P49" s="105"/>
      <c r="Q49" s="123"/>
      <c r="R49" s="122"/>
    </row>
    <row r="50" spans="1:18" ht="19.5" customHeight="1" x14ac:dyDescent="0.2">
      <c r="A50" s="397">
        <v>2</v>
      </c>
      <c r="B50" s="412" t="s">
        <v>204</v>
      </c>
      <c r="C50" s="412" t="s">
        <v>205</v>
      </c>
      <c r="D50" s="412" t="s">
        <v>206</v>
      </c>
      <c r="E50" s="412" t="s">
        <v>207</v>
      </c>
      <c r="F50" s="412" t="s">
        <v>53</v>
      </c>
      <c r="G50" s="413">
        <v>33</v>
      </c>
      <c r="H50" s="413"/>
      <c r="I50" s="413">
        <v>42</v>
      </c>
      <c r="J50" s="413"/>
      <c r="K50" s="413"/>
      <c r="L50" s="413">
        <v>50</v>
      </c>
      <c r="M50" s="413">
        <v>50</v>
      </c>
      <c r="N50" s="413">
        <v>55</v>
      </c>
      <c r="O50" s="413">
        <f>SUM(G50:N50)-G50</f>
        <v>197</v>
      </c>
      <c r="P50" s="228"/>
    </row>
    <row r="51" spans="1:18" ht="19.5" customHeight="1" x14ac:dyDescent="0.2">
      <c r="A51" s="397">
        <v>3</v>
      </c>
      <c r="B51" s="410" t="s">
        <v>199</v>
      </c>
      <c r="C51" s="410" t="s">
        <v>200</v>
      </c>
      <c r="D51" s="410" t="s">
        <v>178</v>
      </c>
      <c r="E51" s="410" t="s">
        <v>201</v>
      </c>
      <c r="F51" s="410" t="s">
        <v>66</v>
      </c>
      <c r="G51" s="424">
        <v>39</v>
      </c>
      <c r="H51" s="425">
        <v>50</v>
      </c>
      <c r="I51" s="425">
        <v>39</v>
      </c>
      <c r="J51" s="426"/>
      <c r="K51" s="425">
        <v>50</v>
      </c>
      <c r="L51" s="425">
        <v>46</v>
      </c>
      <c r="M51" s="425">
        <v>46</v>
      </c>
      <c r="N51" s="425"/>
      <c r="O51" s="413">
        <f>SUM(G51:N51)-G51-I51</f>
        <v>192</v>
      </c>
      <c r="P51" s="105"/>
      <c r="Q51" s="105"/>
      <c r="R51" s="122"/>
    </row>
    <row r="52" spans="1:18" s="5" customFormat="1" ht="20.100000000000001" customHeight="1" x14ac:dyDescent="0.2">
      <c r="A52" s="156">
        <v>4</v>
      </c>
      <c r="B52" s="277" t="s">
        <v>208</v>
      </c>
      <c r="C52" s="277" t="s">
        <v>209</v>
      </c>
      <c r="D52" s="277" t="s">
        <v>210</v>
      </c>
      <c r="E52" s="277" t="s">
        <v>211</v>
      </c>
      <c r="F52" s="277" t="s">
        <v>176</v>
      </c>
      <c r="G52" s="82">
        <v>31</v>
      </c>
      <c r="H52" s="82">
        <v>55</v>
      </c>
      <c r="I52" s="82">
        <v>36</v>
      </c>
      <c r="J52" s="94"/>
      <c r="K52" s="82">
        <v>46</v>
      </c>
      <c r="L52" s="79">
        <v>42</v>
      </c>
      <c r="M52" s="79">
        <v>33</v>
      </c>
      <c r="N52" s="79"/>
      <c r="O52" s="92">
        <f>SUM(G52:N52)-G52-M52</f>
        <v>179</v>
      </c>
      <c r="P52" s="105"/>
      <c r="Q52" s="105"/>
      <c r="R52" s="122"/>
    </row>
    <row r="53" spans="1:18" ht="19.5" customHeight="1" x14ac:dyDescent="0.2">
      <c r="A53" s="156">
        <v>5</v>
      </c>
      <c r="B53" s="368" t="s">
        <v>565</v>
      </c>
      <c r="C53" s="368" t="s">
        <v>564</v>
      </c>
      <c r="D53" s="368" t="s">
        <v>238</v>
      </c>
      <c r="E53" s="368" t="s">
        <v>566</v>
      </c>
      <c r="F53" s="368" t="s">
        <v>176</v>
      </c>
      <c r="G53" s="188"/>
      <c r="H53" s="188">
        <v>46</v>
      </c>
      <c r="I53" s="188">
        <v>29</v>
      </c>
      <c r="J53" s="188"/>
      <c r="K53" s="188">
        <v>42</v>
      </c>
      <c r="L53" s="188">
        <v>39</v>
      </c>
      <c r="M53" s="188">
        <v>36</v>
      </c>
      <c r="N53" s="188"/>
      <c r="O53" s="92">
        <f>SUM(G53:N53)-I53</f>
        <v>163</v>
      </c>
      <c r="P53" s="228"/>
    </row>
    <row r="54" spans="1:18" ht="19.5" customHeight="1" x14ac:dyDescent="0.2">
      <c r="A54" s="156">
        <v>6</v>
      </c>
      <c r="B54" s="278" t="s">
        <v>76</v>
      </c>
      <c r="C54" s="278" t="s">
        <v>202</v>
      </c>
      <c r="D54" s="278" t="s">
        <v>203</v>
      </c>
      <c r="E54" s="278" t="s">
        <v>201</v>
      </c>
      <c r="F54" s="278" t="s">
        <v>176</v>
      </c>
      <c r="G54" s="92">
        <v>36</v>
      </c>
      <c r="H54" s="92"/>
      <c r="I54" s="92">
        <v>31</v>
      </c>
      <c r="J54" s="92"/>
      <c r="K54" s="92"/>
      <c r="L54" s="92">
        <v>36</v>
      </c>
      <c r="M54" s="92">
        <v>39</v>
      </c>
      <c r="N54" s="92"/>
      <c r="O54" s="92">
        <f t="shared" ref="O54:O60" si="7">SUM(G54:N54)</f>
        <v>142</v>
      </c>
      <c r="P54" s="228"/>
    </row>
    <row r="55" spans="1:18" ht="17.25" customHeight="1" x14ac:dyDescent="0.2">
      <c r="A55" s="156">
        <v>7</v>
      </c>
      <c r="B55" s="368" t="s">
        <v>475</v>
      </c>
      <c r="C55" s="368" t="s">
        <v>476</v>
      </c>
      <c r="D55" s="368" t="s">
        <v>56</v>
      </c>
      <c r="E55" s="368" t="s">
        <v>477</v>
      </c>
      <c r="F55" s="368" t="s">
        <v>567</v>
      </c>
      <c r="G55" s="188"/>
      <c r="H55" s="188">
        <v>42</v>
      </c>
      <c r="I55" s="188">
        <v>27</v>
      </c>
      <c r="J55" s="188"/>
      <c r="K55" s="188"/>
      <c r="L55" s="188">
        <v>33</v>
      </c>
      <c r="M55" s="188">
        <v>31</v>
      </c>
      <c r="N55" s="188"/>
      <c r="O55" s="92">
        <f t="shared" si="7"/>
        <v>133</v>
      </c>
      <c r="P55" s="228"/>
    </row>
    <row r="56" spans="1:18" ht="19.5" customHeight="1" x14ac:dyDescent="0.2">
      <c r="A56" s="156">
        <v>8</v>
      </c>
      <c r="B56" s="368" t="s">
        <v>84</v>
      </c>
      <c r="C56" s="368" t="s">
        <v>572</v>
      </c>
      <c r="D56" s="368" t="s">
        <v>573</v>
      </c>
      <c r="E56" s="368" t="s">
        <v>574</v>
      </c>
      <c r="F56" s="368" t="s">
        <v>53</v>
      </c>
      <c r="G56" s="188"/>
      <c r="H56" s="188"/>
      <c r="I56" s="188">
        <v>33</v>
      </c>
      <c r="J56" s="188"/>
      <c r="K56" s="188"/>
      <c r="L56" s="188"/>
      <c r="M56" s="188">
        <v>42</v>
      </c>
      <c r="N56" s="188">
        <v>50</v>
      </c>
      <c r="O56" s="194">
        <f t="shared" si="7"/>
        <v>125</v>
      </c>
      <c r="P56" s="228"/>
    </row>
    <row r="57" spans="1:18" s="5" customFormat="1" ht="18" customHeight="1" x14ac:dyDescent="0.2">
      <c r="A57" s="156">
        <v>9</v>
      </c>
      <c r="B57" s="277" t="s">
        <v>191</v>
      </c>
      <c r="C57" s="277" t="s">
        <v>192</v>
      </c>
      <c r="D57" s="277" t="s">
        <v>193</v>
      </c>
      <c r="E57" s="277" t="s">
        <v>194</v>
      </c>
      <c r="F57" s="277" t="s">
        <v>157</v>
      </c>
      <c r="G57" s="79">
        <v>46</v>
      </c>
      <c r="H57" s="79"/>
      <c r="I57" s="79">
        <v>50</v>
      </c>
      <c r="J57" s="92"/>
      <c r="K57" s="79"/>
      <c r="L57" s="79"/>
      <c r="M57" s="79"/>
      <c r="N57" s="79"/>
      <c r="O57" s="92">
        <f t="shared" si="7"/>
        <v>96</v>
      </c>
      <c r="P57" s="105"/>
      <c r="Q57" s="14" t="s">
        <v>12</v>
      </c>
    </row>
    <row r="58" spans="1:18" s="5" customFormat="1" ht="18" customHeight="1" x14ac:dyDescent="0.2">
      <c r="A58" s="156">
        <v>9</v>
      </c>
      <c r="B58" s="277" t="s">
        <v>180</v>
      </c>
      <c r="C58" s="277" t="s">
        <v>181</v>
      </c>
      <c r="D58" s="277" t="s">
        <v>182</v>
      </c>
      <c r="E58" s="277" t="s">
        <v>52</v>
      </c>
      <c r="F58" s="277" t="s">
        <v>53</v>
      </c>
      <c r="G58" s="79">
        <v>50</v>
      </c>
      <c r="H58" s="79"/>
      <c r="I58" s="79">
        <v>46</v>
      </c>
      <c r="J58" s="92"/>
      <c r="K58" s="79"/>
      <c r="L58" s="79"/>
      <c r="M58" s="79"/>
      <c r="N58" s="79"/>
      <c r="O58" s="92">
        <f t="shared" si="7"/>
        <v>96</v>
      </c>
      <c r="P58" s="105"/>
      <c r="Q58" s="14"/>
    </row>
    <row r="59" spans="1:18" s="5" customFormat="1" ht="18" customHeight="1" x14ac:dyDescent="0.2">
      <c r="A59" s="156">
        <v>11</v>
      </c>
      <c r="B59" s="297" t="s">
        <v>240</v>
      </c>
      <c r="C59" s="278" t="s">
        <v>241</v>
      </c>
      <c r="D59" s="278" t="s">
        <v>242</v>
      </c>
      <c r="E59" s="278" t="s">
        <v>243</v>
      </c>
      <c r="F59" s="278" t="s">
        <v>66</v>
      </c>
      <c r="G59" s="79">
        <v>55</v>
      </c>
      <c r="H59" s="79"/>
      <c r="I59" s="79"/>
      <c r="J59" s="92"/>
      <c r="K59" s="79"/>
      <c r="L59" s="79"/>
      <c r="M59" s="79"/>
      <c r="N59" s="79"/>
      <c r="O59" s="92">
        <f t="shared" si="7"/>
        <v>55</v>
      </c>
      <c r="P59" s="105"/>
      <c r="Q59" s="14"/>
    </row>
    <row r="60" spans="1:18" s="5" customFormat="1" ht="18" customHeight="1" x14ac:dyDescent="0.2">
      <c r="A60" s="156">
        <v>12</v>
      </c>
      <c r="B60" s="290" t="s">
        <v>212</v>
      </c>
      <c r="C60" s="290" t="s">
        <v>213</v>
      </c>
      <c r="D60" s="290" t="s">
        <v>214</v>
      </c>
      <c r="E60" s="290" t="s">
        <v>215</v>
      </c>
      <c r="F60" s="290" t="s">
        <v>71</v>
      </c>
      <c r="G60" s="221">
        <v>29</v>
      </c>
      <c r="H60" s="221"/>
      <c r="I60" s="221"/>
      <c r="J60" s="221"/>
      <c r="K60" s="221"/>
      <c r="L60" s="221"/>
      <c r="M60" s="221"/>
      <c r="N60" s="221"/>
      <c r="O60" s="221">
        <f t="shared" si="7"/>
        <v>29</v>
      </c>
      <c r="P60" s="105"/>
      <c r="Q60" s="14"/>
    </row>
    <row r="61" spans="1:18" s="5" customFormat="1" ht="18" customHeight="1" x14ac:dyDescent="0.25">
      <c r="A61" s="406"/>
      <c r="B61" s="423"/>
      <c r="C61" s="423"/>
      <c r="D61" s="423"/>
      <c r="E61" s="423"/>
      <c r="F61" s="423"/>
      <c r="G61" s="423"/>
      <c r="H61" s="423"/>
      <c r="I61" s="423"/>
      <c r="J61" s="423"/>
      <c r="K61" s="423"/>
      <c r="L61" s="423"/>
      <c r="M61" s="423"/>
      <c r="N61" s="423"/>
      <c r="O61" s="423"/>
      <c r="P61" s="105"/>
      <c r="Q61" s="14"/>
    </row>
    <row r="62" spans="1:18" s="5" customFormat="1" ht="18" customHeight="1" x14ac:dyDescent="0.25">
      <c r="A62" s="209"/>
      <c r="B62" s="322"/>
      <c r="C62" s="322"/>
      <c r="D62" s="322"/>
      <c r="E62" s="322"/>
      <c r="F62" s="322"/>
      <c r="G62" s="322"/>
      <c r="H62" s="322"/>
      <c r="I62" s="322"/>
      <c r="J62" s="322"/>
      <c r="K62" s="322"/>
      <c r="L62" s="322"/>
      <c r="M62" s="322"/>
      <c r="N62" s="322"/>
      <c r="O62" s="322"/>
      <c r="P62" s="372"/>
      <c r="Q62" s="14"/>
    </row>
    <row r="63" spans="1:18" ht="19.5" customHeight="1" x14ac:dyDescent="0.2">
      <c r="A63" s="87"/>
      <c r="B63" s="88" t="s">
        <v>333</v>
      </c>
      <c r="C63" s="89"/>
      <c r="D63" s="570" t="s">
        <v>16</v>
      </c>
      <c r="E63" s="570"/>
      <c r="F63" s="570"/>
      <c r="G63" s="90"/>
      <c r="H63" s="89"/>
      <c r="I63" s="89"/>
      <c r="J63" s="89"/>
      <c r="K63" s="89"/>
      <c r="L63" s="89"/>
      <c r="M63" s="89"/>
      <c r="N63" s="89"/>
      <c r="O63" s="52"/>
    </row>
    <row r="64" spans="1:18" s="5" customFormat="1" ht="31.5" customHeight="1" x14ac:dyDescent="0.2">
      <c r="A64" s="8" t="s">
        <v>0</v>
      </c>
      <c r="B64" s="8" t="s">
        <v>4</v>
      </c>
      <c r="C64" s="8" t="s">
        <v>5</v>
      </c>
      <c r="D64" s="8" t="s">
        <v>1</v>
      </c>
      <c r="E64" s="8" t="s">
        <v>2</v>
      </c>
      <c r="F64" s="8" t="s">
        <v>3</v>
      </c>
      <c r="G64" s="56" t="s">
        <v>41</v>
      </c>
      <c r="H64" s="57" t="s">
        <v>42</v>
      </c>
      <c r="I64" s="57" t="s">
        <v>43</v>
      </c>
      <c r="J64" s="57"/>
      <c r="K64" s="121" t="s">
        <v>44</v>
      </c>
      <c r="L64" s="57" t="s">
        <v>45</v>
      </c>
      <c r="M64" s="57" t="s">
        <v>46</v>
      </c>
      <c r="N64" s="57" t="s">
        <v>47</v>
      </c>
      <c r="O64" s="57" t="s">
        <v>31</v>
      </c>
      <c r="R64" s="14" t="s">
        <v>12</v>
      </c>
    </row>
    <row r="65" spans="1:17" s="5" customFormat="1" ht="20.100000000000001" customHeight="1" x14ac:dyDescent="0.2">
      <c r="A65" s="137">
        <v>1</v>
      </c>
      <c r="B65" s="350" t="s">
        <v>325</v>
      </c>
      <c r="C65" s="350" t="s">
        <v>326</v>
      </c>
      <c r="D65" s="351" t="s">
        <v>327</v>
      </c>
      <c r="E65" s="350" t="s">
        <v>328</v>
      </c>
      <c r="F65" s="350" t="s">
        <v>176</v>
      </c>
      <c r="G65" s="94">
        <v>46</v>
      </c>
      <c r="H65" s="352"/>
      <c r="I65" s="92">
        <v>55</v>
      </c>
      <c r="J65" s="352"/>
      <c r="K65" s="352"/>
      <c r="L65" s="374"/>
      <c r="M65" s="94">
        <v>55</v>
      </c>
      <c r="N65" s="352"/>
      <c r="O65" s="92">
        <f>SUM(G65:N65)</f>
        <v>156</v>
      </c>
    </row>
    <row r="66" spans="1:17" ht="19.5" customHeight="1" x14ac:dyDescent="0.2">
      <c r="A66" s="137">
        <v>2</v>
      </c>
      <c r="B66" s="350" t="s">
        <v>315</v>
      </c>
      <c r="C66" s="350" t="s">
        <v>316</v>
      </c>
      <c r="D66" s="351" t="s">
        <v>317</v>
      </c>
      <c r="E66" s="350" t="s">
        <v>201</v>
      </c>
      <c r="F66" s="350" t="s">
        <v>176</v>
      </c>
      <c r="G66" s="92">
        <v>50</v>
      </c>
      <c r="H66" s="92"/>
      <c r="I66" s="92"/>
      <c r="J66" s="92"/>
      <c r="K66" s="92">
        <v>50</v>
      </c>
      <c r="L66" s="375"/>
      <c r="M66" s="92"/>
      <c r="N66" s="92">
        <v>55</v>
      </c>
      <c r="O66" s="92">
        <f t="shared" ref="O66" si="8">SUM(G66:N66)</f>
        <v>155</v>
      </c>
    </row>
    <row r="67" spans="1:17" ht="19.5" customHeight="1" x14ac:dyDescent="0.2">
      <c r="A67" s="137">
        <v>3</v>
      </c>
      <c r="B67" s="350" t="s">
        <v>311</v>
      </c>
      <c r="C67" s="350" t="s">
        <v>312</v>
      </c>
      <c r="D67" s="351" t="s">
        <v>313</v>
      </c>
      <c r="E67" s="350" t="s">
        <v>314</v>
      </c>
      <c r="F67" s="350" t="s">
        <v>157</v>
      </c>
      <c r="G67" s="92">
        <v>55</v>
      </c>
      <c r="H67" s="92"/>
      <c r="I67" s="92"/>
      <c r="J67" s="92"/>
      <c r="K67" s="92">
        <v>55</v>
      </c>
      <c r="L67" s="375"/>
      <c r="M67" s="92"/>
      <c r="N67" s="92"/>
      <c r="O67" s="92">
        <f>SUM(G67:N67)</f>
        <v>110</v>
      </c>
    </row>
    <row r="68" spans="1:17" ht="19.5" customHeight="1" x14ac:dyDescent="0.2">
      <c r="A68" s="393">
        <v>4</v>
      </c>
      <c r="B68" s="407" t="s">
        <v>329</v>
      </c>
      <c r="C68" s="407" t="s">
        <v>330</v>
      </c>
      <c r="D68" s="530" t="s">
        <v>331</v>
      </c>
      <c r="E68" s="407" t="s">
        <v>332</v>
      </c>
      <c r="F68" s="407" t="s">
        <v>100</v>
      </c>
      <c r="G68" s="396">
        <v>42</v>
      </c>
      <c r="H68" s="531"/>
      <c r="I68" s="531"/>
      <c r="J68" s="531"/>
      <c r="K68" s="531"/>
      <c r="L68" s="532"/>
      <c r="M68" s="531"/>
      <c r="N68" s="531"/>
      <c r="O68" s="395">
        <f>SUM(G68:N68)</f>
        <v>42</v>
      </c>
      <c r="Q68" t="s">
        <v>12</v>
      </c>
    </row>
    <row r="69" spans="1:17" ht="19.5" customHeight="1" x14ac:dyDescent="0.2">
      <c r="A69" s="415"/>
      <c r="B69" s="405"/>
      <c r="C69" s="405"/>
      <c r="D69" s="405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</row>
    <row r="70" spans="1:17" ht="19.5" customHeight="1" x14ac:dyDescent="0.2">
      <c r="A70" s="11"/>
      <c r="B70" s="1"/>
      <c r="C70" s="1"/>
      <c r="D70" s="1"/>
      <c r="E70" s="1"/>
      <c r="F70" s="1"/>
      <c r="G70" s="1"/>
      <c r="H70" s="2"/>
      <c r="I70" s="2"/>
      <c r="J70" s="2"/>
      <c r="K70" s="2"/>
      <c r="L70" s="2"/>
      <c r="M70" s="2"/>
      <c r="N70" s="2"/>
    </row>
    <row r="71" spans="1:17" ht="19.5" customHeight="1" x14ac:dyDescent="0.2">
      <c r="A71" s="11"/>
      <c r="B71" s="1"/>
      <c r="C71" s="1"/>
      <c r="D71" s="1"/>
      <c r="E71" s="1"/>
      <c r="F71" s="1"/>
      <c r="G71" s="1"/>
      <c r="H71" s="2"/>
      <c r="I71" s="2"/>
      <c r="J71" s="2"/>
      <c r="K71" s="2"/>
      <c r="L71" s="2"/>
      <c r="M71" s="2"/>
      <c r="N71" s="2"/>
    </row>
    <row r="72" spans="1:17" ht="19.5" customHeight="1" x14ac:dyDescent="0.2">
      <c r="A72" s="11"/>
      <c r="B72" s="1"/>
      <c r="C72" s="1"/>
      <c r="D72" s="1"/>
      <c r="E72" s="1"/>
      <c r="F72" s="1"/>
      <c r="G72" s="1"/>
      <c r="H72" s="2"/>
      <c r="I72" s="2"/>
      <c r="J72" s="2"/>
      <c r="K72" s="2"/>
      <c r="L72" s="2"/>
      <c r="M72" s="2"/>
      <c r="N72" s="2"/>
    </row>
    <row r="73" spans="1:17" ht="19.5" customHeight="1" x14ac:dyDescent="0.2">
      <c r="A73" s="11"/>
      <c r="B73" s="1"/>
      <c r="C73" s="1"/>
      <c r="D73" s="1"/>
      <c r="E73" s="1"/>
      <c r="F73" s="1" t="s">
        <v>12</v>
      </c>
      <c r="G73" s="1"/>
      <c r="H73" s="2"/>
      <c r="I73" s="2"/>
      <c r="J73" s="2"/>
      <c r="K73" s="2"/>
      <c r="L73" s="2"/>
      <c r="M73" s="2"/>
      <c r="N73" s="2"/>
    </row>
    <row r="74" spans="1:17" ht="19.5" customHeight="1" x14ac:dyDescent="0.2">
      <c r="A74" s="11"/>
      <c r="B74" s="1"/>
      <c r="C74" s="1"/>
      <c r="D74" s="1"/>
      <c r="E74" s="1"/>
      <c r="F74" s="1"/>
      <c r="G74" s="1"/>
      <c r="H74" s="2"/>
      <c r="I74" s="2"/>
      <c r="J74" s="2"/>
      <c r="K74" s="2"/>
      <c r="L74" s="2"/>
      <c r="M74" s="2"/>
      <c r="N74" s="2"/>
    </row>
    <row r="75" spans="1:17" ht="19.5" customHeight="1" x14ac:dyDescent="0.2">
      <c r="A75" s="11"/>
      <c r="B75" s="1"/>
      <c r="C75" s="1"/>
      <c r="D75" s="1"/>
      <c r="E75" s="1"/>
      <c r="F75" s="1"/>
      <c r="G75" s="1"/>
      <c r="H75" s="2"/>
      <c r="I75" s="2"/>
      <c r="J75" s="2"/>
      <c r="K75" s="2"/>
      <c r="L75" s="2"/>
      <c r="M75" s="2"/>
      <c r="N75" s="2"/>
    </row>
    <row r="76" spans="1:17" ht="19.5" customHeight="1" x14ac:dyDescent="0.2">
      <c r="A76" s="11"/>
      <c r="B76" s="1"/>
      <c r="C76" s="1"/>
      <c r="D76" s="1"/>
      <c r="E76" s="1"/>
      <c r="F76" s="1"/>
      <c r="G76" s="1"/>
      <c r="H76" s="2"/>
      <c r="I76" s="2"/>
      <c r="J76" s="2"/>
      <c r="K76" s="2"/>
      <c r="L76" s="2"/>
      <c r="M76" s="2"/>
      <c r="N76" s="2"/>
    </row>
    <row r="77" spans="1:17" ht="19.5" customHeight="1" x14ac:dyDescent="0.2">
      <c r="A77" s="11"/>
      <c r="B77" s="1"/>
      <c r="C77" s="1"/>
      <c r="D77" s="1"/>
      <c r="E77" s="1"/>
      <c r="F77" s="1"/>
      <c r="G77" s="1"/>
      <c r="H77" s="2"/>
      <c r="I77" s="2"/>
      <c r="J77" s="2"/>
      <c r="K77" s="2"/>
      <c r="L77" s="2"/>
      <c r="M77" s="2"/>
      <c r="N77" s="2"/>
    </row>
    <row r="78" spans="1:17" ht="19.5" customHeight="1" x14ac:dyDescent="0.2">
      <c r="A78" s="11"/>
      <c r="B78" s="1"/>
      <c r="C78" s="1"/>
      <c r="D78" s="1"/>
      <c r="E78" s="1"/>
      <c r="F78" s="1"/>
      <c r="G78" s="1"/>
      <c r="H78" s="2"/>
      <c r="I78" s="2"/>
      <c r="J78" s="2"/>
      <c r="K78" s="2"/>
      <c r="L78" s="2"/>
      <c r="M78" s="2"/>
      <c r="N78" s="2"/>
    </row>
    <row r="79" spans="1:17" ht="19.5" customHeight="1" x14ac:dyDescent="0.2">
      <c r="A79" s="11"/>
      <c r="B79" s="1"/>
      <c r="C79" s="1"/>
      <c r="D79" s="1"/>
      <c r="E79" s="1"/>
      <c r="F79" s="1"/>
      <c r="G79" s="1"/>
      <c r="H79" s="2"/>
      <c r="I79" s="2"/>
      <c r="J79" s="2"/>
      <c r="K79" s="2"/>
      <c r="L79" s="2"/>
      <c r="M79" s="2"/>
      <c r="N79" s="2"/>
    </row>
    <row r="80" spans="1:17" ht="19.5" customHeight="1" x14ac:dyDescent="0.2">
      <c r="A80" s="11"/>
      <c r="B80" s="1"/>
      <c r="C80" s="1"/>
      <c r="D80" s="1"/>
      <c r="E80" s="1"/>
      <c r="F80" s="1"/>
      <c r="G80" s="1"/>
      <c r="H80" s="2"/>
      <c r="I80" s="2"/>
      <c r="J80" s="2"/>
      <c r="K80" s="2"/>
      <c r="L80" s="2"/>
      <c r="M80" s="2"/>
      <c r="N80" s="2"/>
    </row>
    <row r="81" spans="1:14" ht="19.5" customHeight="1" x14ac:dyDescent="0.2">
      <c r="A81" s="11"/>
      <c r="B81" s="1"/>
      <c r="C81" s="1"/>
      <c r="D81" s="1"/>
      <c r="E81" s="1"/>
      <c r="F81" s="1"/>
      <c r="G81" s="1"/>
      <c r="H81" s="2"/>
      <c r="I81" s="2"/>
      <c r="J81" s="2"/>
      <c r="K81" s="2"/>
      <c r="L81" s="2"/>
      <c r="M81" s="2"/>
      <c r="N81" s="2"/>
    </row>
    <row r="82" spans="1:14" ht="19.5" customHeight="1" x14ac:dyDescent="0.2">
      <c r="A82" s="11"/>
      <c r="B82" s="1"/>
      <c r="C82" s="1"/>
      <c r="D82" s="1"/>
      <c r="E82" s="1"/>
      <c r="F82" s="1"/>
      <c r="G82" s="1"/>
      <c r="H82" s="2"/>
      <c r="I82" s="2"/>
      <c r="J82" s="2"/>
      <c r="K82" s="2"/>
      <c r="L82" s="2"/>
      <c r="M82" s="2"/>
      <c r="N82" s="2"/>
    </row>
    <row r="83" spans="1:14" ht="19.5" customHeight="1" x14ac:dyDescent="0.2">
      <c r="A83" s="11"/>
      <c r="B83" s="1"/>
      <c r="C83" s="1"/>
      <c r="D83" s="1"/>
      <c r="E83" s="1"/>
      <c r="F83" s="1"/>
      <c r="G83" s="1"/>
      <c r="H83" s="2"/>
      <c r="I83" s="2"/>
      <c r="J83" s="2"/>
      <c r="K83" s="2"/>
      <c r="L83" s="2"/>
      <c r="M83" s="2"/>
      <c r="N83" s="2"/>
    </row>
    <row r="84" spans="1:14" ht="19.5" customHeight="1" x14ac:dyDescent="0.2">
      <c r="A84" s="11"/>
      <c r="B84" s="1"/>
      <c r="C84" s="1"/>
      <c r="D84" s="1"/>
      <c r="E84" s="1"/>
      <c r="F84" s="1" t="s">
        <v>12</v>
      </c>
      <c r="G84" s="1"/>
      <c r="H84" s="2"/>
      <c r="I84" s="2"/>
      <c r="J84" s="2"/>
      <c r="K84" s="2"/>
      <c r="L84" s="2"/>
      <c r="M84" s="2"/>
      <c r="N84" s="2"/>
    </row>
    <row r="85" spans="1:14" ht="19.5" customHeight="1" x14ac:dyDescent="0.2">
      <c r="A85" s="11"/>
      <c r="B85" s="1"/>
      <c r="C85" s="1"/>
      <c r="D85" s="1"/>
      <c r="E85" s="1"/>
      <c r="F85" s="1"/>
      <c r="G85" s="1"/>
      <c r="H85" s="2"/>
      <c r="I85" s="2"/>
      <c r="J85" s="2"/>
      <c r="K85" s="2"/>
      <c r="L85" s="2"/>
      <c r="M85" s="2"/>
      <c r="N85" s="2"/>
    </row>
    <row r="86" spans="1:14" ht="19.5" customHeight="1" x14ac:dyDescent="0.2">
      <c r="A86" s="11"/>
      <c r="B86" s="1"/>
      <c r="C86" s="1"/>
      <c r="D86" s="1"/>
      <c r="E86" s="1"/>
      <c r="F86" s="1"/>
      <c r="G86" s="1"/>
      <c r="H86" s="2"/>
      <c r="I86" s="2"/>
      <c r="J86" s="2"/>
      <c r="K86" s="2"/>
      <c r="L86" s="2"/>
      <c r="M86" s="2"/>
      <c r="N86" s="2"/>
    </row>
    <row r="87" spans="1:14" ht="19.5" customHeight="1" x14ac:dyDescent="0.2">
      <c r="A87" s="11"/>
      <c r="B87" s="1"/>
      <c r="C87" s="1"/>
      <c r="D87" s="1"/>
      <c r="E87" s="1"/>
      <c r="F87" s="1"/>
      <c r="G87" s="1"/>
      <c r="H87" s="2"/>
      <c r="I87" s="2"/>
      <c r="J87" s="2"/>
      <c r="K87" s="2"/>
      <c r="L87" s="2"/>
      <c r="M87" s="2"/>
      <c r="N87" s="2"/>
    </row>
    <row r="88" spans="1:14" ht="19.5" customHeight="1" x14ac:dyDescent="0.2">
      <c r="A88" s="11"/>
      <c r="B88" s="1"/>
      <c r="C88" s="1"/>
      <c r="D88" s="1"/>
      <c r="E88" s="1"/>
      <c r="F88" s="1"/>
      <c r="G88" s="1"/>
      <c r="H88" s="2"/>
      <c r="I88" s="2"/>
      <c r="J88" s="2"/>
      <c r="K88" s="2"/>
      <c r="L88" s="2"/>
      <c r="M88" s="2"/>
      <c r="N88" s="2"/>
    </row>
    <row r="89" spans="1:14" ht="19.5" customHeight="1" x14ac:dyDescent="0.2">
      <c r="A89" s="11"/>
      <c r="B89" s="1"/>
      <c r="C89" s="1"/>
      <c r="D89" s="1"/>
      <c r="E89" s="1"/>
      <c r="F89" s="1"/>
      <c r="G89" s="1"/>
      <c r="H89" s="2"/>
      <c r="I89" s="2"/>
      <c r="J89" s="2"/>
      <c r="K89" s="2"/>
      <c r="L89" s="2"/>
      <c r="M89" s="2"/>
      <c r="N89" s="2"/>
    </row>
    <row r="90" spans="1:14" ht="19.5" customHeight="1" x14ac:dyDescent="0.2">
      <c r="A90" s="11"/>
      <c r="B90" s="1"/>
      <c r="C90" s="1"/>
      <c r="D90" s="1"/>
      <c r="E90" s="1"/>
      <c r="F90" s="1"/>
      <c r="G90" s="1"/>
      <c r="H90" s="2"/>
      <c r="I90" s="2"/>
      <c r="J90" s="2"/>
      <c r="K90" s="2"/>
      <c r="L90" s="2"/>
      <c r="M90" s="2"/>
      <c r="N90" s="2"/>
    </row>
    <row r="91" spans="1:14" ht="19.5" customHeight="1" x14ac:dyDescent="0.2">
      <c r="A91" s="11"/>
      <c r="B91" s="1"/>
      <c r="C91" s="1"/>
      <c r="D91" s="1"/>
      <c r="E91" s="1"/>
      <c r="F91" s="1"/>
      <c r="G91" s="1"/>
      <c r="H91" s="2"/>
      <c r="I91" s="2"/>
      <c r="J91" s="2"/>
      <c r="K91" s="2"/>
      <c r="L91" s="2"/>
      <c r="M91" s="2"/>
      <c r="N91" s="2"/>
    </row>
    <row r="92" spans="1:14" ht="19.5" customHeight="1" x14ac:dyDescent="0.2">
      <c r="A92" s="11"/>
      <c r="B92" s="1"/>
      <c r="C92" s="1"/>
      <c r="D92" s="1"/>
      <c r="E92" s="1"/>
      <c r="F92" s="1"/>
      <c r="G92" s="1"/>
      <c r="H92" s="2"/>
      <c r="I92" s="2"/>
      <c r="J92" s="2"/>
      <c r="K92" s="2"/>
      <c r="L92" s="2"/>
      <c r="M92" s="2"/>
      <c r="N92" s="2"/>
    </row>
    <row r="93" spans="1:14" ht="19.5" customHeight="1" x14ac:dyDescent="0.2">
      <c r="A93" s="11"/>
      <c r="B93" s="1"/>
      <c r="C93" s="1"/>
      <c r="D93" s="1"/>
      <c r="E93" s="1"/>
      <c r="F93" s="1"/>
      <c r="G93" s="1"/>
      <c r="H93" s="2"/>
      <c r="I93" s="2"/>
      <c r="J93" s="2"/>
      <c r="K93" s="2"/>
      <c r="L93" s="2"/>
      <c r="M93" s="2"/>
      <c r="N93" s="2"/>
    </row>
    <row r="94" spans="1:14" ht="19.5" customHeight="1" x14ac:dyDescent="0.2">
      <c r="A94" s="11"/>
      <c r="B94" s="1"/>
      <c r="C94" s="1"/>
      <c r="D94" s="1"/>
      <c r="E94" s="1"/>
      <c r="F94" s="1"/>
      <c r="G94" s="1"/>
      <c r="H94" s="2"/>
      <c r="I94" s="2"/>
      <c r="J94" s="2"/>
      <c r="K94" s="2"/>
      <c r="L94" s="2"/>
      <c r="M94" s="2"/>
      <c r="N94" s="2"/>
    </row>
    <row r="95" spans="1:14" ht="19.5" customHeight="1" x14ac:dyDescent="0.2">
      <c r="A95" s="11"/>
      <c r="B95" s="1"/>
      <c r="C95" s="1"/>
      <c r="D95" s="1"/>
      <c r="E95" s="1"/>
      <c r="F95" s="1"/>
      <c r="G95" s="1"/>
      <c r="H95" s="2"/>
      <c r="I95" s="2"/>
      <c r="J95" s="2"/>
      <c r="K95" s="2"/>
      <c r="L95" s="2"/>
      <c r="M95" s="2"/>
      <c r="N95" s="2"/>
    </row>
    <row r="96" spans="1:14" ht="19.5" customHeight="1" x14ac:dyDescent="0.2">
      <c r="A96" s="11"/>
      <c r="B96" s="1"/>
      <c r="C96" s="1"/>
      <c r="D96" s="1"/>
      <c r="E96" s="1"/>
      <c r="F96" s="1"/>
      <c r="G96" s="1"/>
      <c r="H96" s="2"/>
      <c r="I96" s="2"/>
      <c r="J96" s="2"/>
      <c r="K96" s="2"/>
      <c r="L96" s="2"/>
      <c r="M96" s="2"/>
      <c r="N96" s="2"/>
    </row>
    <row r="97" spans="1:14" ht="19.5" customHeight="1" x14ac:dyDescent="0.2">
      <c r="A97" s="11"/>
      <c r="B97" s="1"/>
      <c r="C97" s="1"/>
      <c r="D97" s="1"/>
      <c r="E97" s="1"/>
      <c r="F97" s="1"/>
      <c r="G97" s="1"/>
      <c r="H97" s="2"/>
      <c r="I97" s="2"/>
      <c r="J97" s="2"/>
      <c r="K97" s="2"/>
      <c r="L97" s="2"/>
      <c r="M97" s="2"/>
      <c r="N97" s="2"/>
    </row>
    <row r="98" spans="1:14" ht="19.5" customHeight="1" x14ac:dyDescent="0.2">
      <c r="A98" s="11"/>
      <c r="B98" s="1"/>
      <c r="C98" s="1"/>
      <c r="D98" s="1"/>
      <c r="E98" s="1"/>
      <c r="F98" s="1"/>
      <c r="G98" s="1"/>
      <c r="H98" s="2"/>
      <c r="I98" s="2"/>
      <c r="J98" s="2"/>
      <c r="K98" s="2"/>
      <c r="L98" s="2"/>
      <c r="M98" s="2"/>
      <c r="N98" s="2"/>
    </row>
    <row r="99" spans="1:14" ht="19.5" customHeight="1" x14ac:dyDescent="0.2">
      <c r="A99" s="11"/>
      <c r="B99" s="1"/>
      <c r="C99" s="1"/>
      <c r="D99" s="1"/>
      <c r="E99" s="1"/>
      <c r="F99" s="1"/>
      <c r="G99" s="1"/>
      <c r="H99" s="2"/>
      <c r="I99" s="2"/>
      <c r="J99" s="2"/>
      <c r="K99" s="2"/>
      <c r="L99" s="2"/>
      <c r="M99" s="2"/>
      <c r="N99" s="2"/>
    </row>
    <row r="100" spans="1:14" ht="19.5" customHeight="1" x14ac:dyDescent="0.2">
      <c r="A100" s="11"/>
      <c r="B100" s="1"/>
      <c r="C100" s="1"/>
      <c r="D100" s="1"/>
      <c r="E100" s="1"/>
      <c r="F100" s="1"/>
      <c r="G100" s="1"/>
      <c r="H100" s="2"/>
      <c r="I100" s="2"/>
      <c r="J100" s="2"/>
      <c r="K100" s="2"/>
      <c r="L100" s="2"/>
      <c r="M100" s="2"/>
      <c r="N100" s="2"/>
    </row>
    <row r="101" spans="1:14" ht="19.5" customHeight="1" x14ac:dyDescent="0.2">
      <c r="A101" s="11"/>
      <c r="B101" s="1"/>
      <c r="C101" s="1"/>
      <c r="D101" s="1"/>
      <c r="E101" s="1"/>
      <c r="F101" s="1"/>
      <c r="G101" s="1"/>
      <c r="H101" s="2"/>
      <c r="I101" s="2"/>
      <c r="J101" s="2"/>
      <c r="K101" s="2"/>
      <c r="L101" s="2"/>
      <c r="M101" s="2"/>
      <c r="N101" s="2"/>
    </row>
    <row r="102" spans="1:14" ht="19.5" customHeight="1" x14ac:dyDescent="0.2">
      <c r="A102" s="11"/>
      <c r="B102" s="1"/>
      <c r="C102" s="1"/>
      <c r="D102" s="1"/>
      <c r="E102" s="1"/>
      <c r="F102" s="1"/>
      <c r="G102" s="1"/>
      <c r="H102" s="2"/>
      <c r="I102" s="2"/>
      <c r="J102" s="2"/>
      <c r="K102" s="2"/>
      <c r="L102" s="2"/>
      <c r="M102" s="2"/>
      <c r="N102" s="2"/>
    </row>
    <row r="103" spans="1:14" ht="19.5" customHeight="1" x14ac:dyDescent="0.2">
      <c r="A103" s="11"/>
      <c r="B103" s="1"/>
      <c r="C103" s="1"/>
      <c r="D103" s="1"/>
      <c r="E103" s="1"/>
      <c r="F103" s="1"/>
      <c r="G103" s="1"/>
      <c r="H103" s="2"/>
      <c r="I103" s="2"/>
      <c r="J103" s="2"/>
      <c r="K103" s="2"/>
      <c r="L103" s="2"/>
      <c r="M103" s="2"/>
      <c r="N103" s="2"/>
    </row>
    <row r="104" spans="1:14" ht="19.5" customHeight="1" x14ac:dyDescent="0.2">
      <c r="A104" s="11"/>
      <c r="B104" s="1"/>
      <c r="C104" s="1"/>
      <c r="D104" s="1"/>
      <c r="E104" s="1"/>
      <c r="F104" s="1"/>
      <c r="G104" s="1"/>
      <c r="H104" s="2"/>
      <c r="I104" s="2"/>
      <c r="J104" s="2"/>
      <c r="K104" s="2"/>
      <c r="L104" s="2"/>
      <c r="M104" s="2"/>
      <c r="N104" s="2"/>
    </row>
    <row r="105" spans="1:14" ht="19.5" customHeight="1" x14ac:dyDescent="0.2">
      <c r="A105" s="11"/>
      <c r="B105" s="1"/>
      <c r="C105" s="1"/>
      <c r="D105" s="1"/>
      <c r="E105" s="1"/>
      <c r="F105" s="1"/>
      <c r="G105" s="1"/>
      <c r="H105" s="2"/>
      <c r="I105" s="2"/>
      <c r="J105" s="2"/>
      <c r="K105" s="2"/>
      <c r="L105" s="2"/>
      <c r="M105" s="2"/>
      <c r="N105" s="2"/>
    </row>
    <row r="106" spans="1:14" ht="19.5" customHeight="1" x14ac:dyDescent="0.2">
      <c r="A106" s="11"/>
      <c r="B106" s="1"/>
      <c r="C106" s="1"/>
      <c r="D106" s="1"/>
      <c r="E106" s="1"/>
      <c r="F106" s="1"/>
      <c r="G106" s="1"/>
      <c r="H106" s="2"/>
      <c r="I106" s="2"/>
      <c r="J106" s="2"/>
      <c r="K106" s="2"/>
      <c r="L106" s="2"/>
      <c r="M106" s="2"/>
      <c r="N106" s="2"/>
    </row>
    <row r="107" spans="1:14" ht="19.5" customHeight="1" x14ac:dyDescent="0.2">
      <c r="A107" s="11"/>
      <c r="B107" s="1"/>
      <c r="C107" s="1"/>
      <c r="D107" s="1"/>
      <c r="E107" s="1"/>
      <c r="F107" s="1"/>
      <c r="G107" s="1"/>
      <c r="H107" s="2"/>
      <c r="I107" s="2"/>
      <c r="J107" s="2"/>
      <c r="K107" s="2"/>
      <c r="L107" s="2"/>
      <c r="M107" s="2"/>
      <c r="N107" s="2"/>
    </row>
    <row r="108" spans="1:14" ht="19.5" customHeight="1" x14ac:dyDescent="0.2">
      <c r="A108" s="11"/>
      <c r="B108" s="1"/>
      <c r="C108" s="1"/>
      <c r="D108" s="1"/>
      <c r="E108" s="1"/>
      <c r="F108" s="1"/>
      <c r="G108" s="1"/>
      <c r="H108" s="2"/>
      <c r="I108" s="2"/>
      <c r="J108" s="2"/>
      <c r="K108" s="2"/>
      <c r="L108" s="2"/>
      <c r="M108" s="2"/>
      <c r="N108" s="2"/>
    </row>
    <row r="109" spans="1:14" ht="19.5" customHeight="1" x14ac:dyDescent="0.2">
      <c r="A109" s="11"/>
      <c r="B109" s="1"/>
      <c r="C109" s="1"/>
      <c r="D109" s="1"/>
      <c r="E109" s="1"/>
      <c r="F109" s="1"/>
      <c r="G109" s="1"/>
      <c r="H109" s="2"/>
      <c r="I109" s="2"/>
      <c r="J109" s="2"/>
      <c r="K109" s="2"/>
      <c r="L109" s="2"/>
      <c r="M109" s="2"/>
      <c r="N109" s="2"/>
    </row>
    <row r="110" spans="1:14" ht="19.5" customHeight="1" x14ac:dyDescent="0.2">
      <c r="A110" s="11"/>
      <c r="B110" s="1"/>
      <c r="C110" s="1"/>
      <c r="D110" s="1"/>
      <c r="E110" s="1"/>
      <c r="F110" s="1"/>
      <c r="G110" s="1"/>
      <c r="H110" s="2"/>
      <c r="I110" s="2"/>
      <c r="J110" s="2"/>
      <c r="K110" s="2"/>
      <c r="L110" s="2"/>
      <c r="M110" s="2"/>
      <c r="N110" s="2"/>
    </row>
    <row r="111" spans="1:14" ht="19.5" customHeight="1" x14ac:dyDescent="0.2">
      <c r="A111" s="11"/>
      <c r="B111" s="1"/>
      <c r="C111" s="1"/>
      <c r="D111" s="1"/>
      <c r="E111" s="1"/>
      <c r="F111" s="1"/>
      <c r="G111" s="1"/>
      <c r="H111" s="2"/>
      <c r="I111" s="2"/>
      <c r="J111" s="2"/>
      <c r="K111" s="2"/>
      <c r="L111" s="2"/>
      <c r="M111" s="2"/>
      <c r="N111" s="2"/>
    </row>
    <row r="112" spans="1:14" ht="19.5" customHeight="1" x14ac:dyDescent="0.2">
      <c r="A112" s="11"/>
      <c r="B112" s="1"/>
      <c r="C112" s="1"/>
      <c r="D112" s="1"/>
      <c r="E112" s="1"/>
      <c r="F112" s="1"/>
      <c r="G112" s="1"/>
      <c r="H112" s="2"/>
      <c r="I112" s="2"/>
      <c r="J112" s="2"/>
      <c r="K112" s="2"/>
      <c r="L112" s="2"/>
      <c r="M112" s="2"/>
      <c r="N112" s="2"/>
    </row>
    <row r="113" spans="1:14" ht="19.5" customHeight="1" x14ac:dyDescent="0.2">
      <c r="A113" s="11"/>
      <c r="B113" s="1"/>
      <c r="C113" s="1"/>
      <c r="D113" s="1"/>
      <c r="E113" s="1"/>
      <c r="F113" s="1"/>
      <c r="G113" s="1"/>
      <c r="H113" s="2"/>
      <c r="I113" s="2"/>
      <c r="J113" s="2"/>
      <c r="K113" s="2"/>
      <c r="L113" s="2"/>
      <c r="M113" s="2"/>
      <c r="N113" s="2"/>
    </row>
    <row r="114" spans="1:14" ht="19.5" customHeight="1" x14ac:dyDescent="0.2">
      <c r="A114" s="11"/>
      <c r="B114" s="1"/>
      <c r="C114" s="1"/>
      <c r="D114" s="1"/>
      <c r="E114" s="1"/>
      <c r="F114" s="1"/>
      <c r="G114" s="1"/>
      <c r="H114" s="2"/>
      <c r="I114" s="2"/>
      <c r="J114" s="2"/>
      <c r="K114" s="2"/>
      <c r="L114" s="2"/>
      <c r="M114" s="2"/>
      <c r="N114" s="2"/>
    </row>
    <row r="115" spans="1:14" ht="19.5" customHeight="1" x14ac:dyDescent="0.2">
      <c r="A115" s="11"/>
      <c r="B115" s="1"/>
      <c r="C115" s="1"/>
      <c r="D115" s="1"/>
      <c r="E115" s="1"/>
      <c r="F115" s="1"/>
      <c r="G115" s="1"/>
      <c r="H115" s="2"/>
      <c r="I115" s="2"/>
      <c r="J115" s="2"/>
      <c r="K115" s="2"/>
      <c r="L115" s="2"/>
      <c r="M115" s="2"/>
      <c r="N115" s="2"/>
    </row>
    <row r="116" spans="1:14" ht="19.5" customHeight="1" x14ac:dyDescent="0.2">
      <c r="A116" s="11"/>
      <c r="B116" s="1"/>
      <c r="C116" s="1"/>
      <c r="D116" s="1"/>
      <c r="E116" s="1"/>
      <c r="F116" s="1"/>
      <c r="G116" s="1"/>
      <c r="H116" s="2"/>
      <c r="I116" s="2"/>
      <c r="J116" s="2"/>
      <c r="K116" s="2"/>
      <c r="L116" s="2"/>
      <c r="M116" s="2"/>
      <c r="N116" s="2"/>
    </row>
    <row r="117" spans="1:14" ht="19.5" customHeight="1" x14ac:dyDescent="0.2">
      <c r="A117" s="11"/>
      <c r="B117" s="1"/>
      <c r="C117" s="1"/>
      <c r="D117" s="1"/>
      <c r="E117" s="1"/>
      <c r="F117" s="1"/>
      <c r="G117" s="1"/>
      <c r="H117" s="2"/>
      <c r="I117" s="2"/>
      <c r="J117" s="2"/>
      <c r="K117" s="2"/>
      <c r="L117" s="2"/>
      <c r="M117" s="2"/>
      <c r="N117" s="2"/>
    </row>
    <row r="118" spans="1:14" ht="19.5" customHeight="1" x14ac:dyDescent="0.2">
      <c r="A118" s="11"/>
      <c r="B118" s="1"/>
      <c r="C118" s="1"/>
      <c r="D118" s="1"/>
      <c r="E118" s="1"/>
      <c r="F118" s="1"/>
      <c r="G118" s="1"/>
      <c r="H118" s="2"/>
      <c r="I118" s="2"/>
      <c r="J118" s="2"/>
      <c r="K118" s="2"/>
      <c r="L118" s="2"/>
      <c r="M118" s="2"/>
      <c r="N118" s="2"/>
    </row>
    <row r="119" spans="1:14" ht="19.5" customHeight="1" x14ac:dyDescent="0.2">
      <c r="A119" s="11"/>
      <c r="B119" s="1"/>
      <c r="C119" s="1"/>
      <c r="D119" s="1"/>
      <c r="E119" s="1"/>
      <c r="F119" s="1"/>
      <c r="G119" s="1"/>
      <c r="H119" s="2"/>
      <c r="I119" s="2"/>
      <c r="J119" s="2"/>
      <c r="K119" s="2"/>
      <c r="L119" s="2"/>
      <c r="M119" s="2"/>
      <c r="N119" s="2"/>
    </row>
    <row r="120" spans="1:14" ht="19.5" customHeight="1" x14ac:dyDescent="0.2">
      <c r="A120" s="11"/>
      <c r="B120" s="1"/>
      <c r="C120" s="1"/>
      <c r="D120" s="1"/>
      <c r="E120" s="1"/>
      <c r="F120" s="1"/>
      <c r="G120" s="1"/>
      <c r="H120" s="2"/>
      <c r="I120" s="2"/>
      <c r="J120" s="2"/>
      <c r="K120" s="2"/>
      <c r="L120" s="2"/>
      <c r="M120" s="2"/>
      <c r="N120" s="2"/>
    </row>
    <row r="121" spans="1:14" ht="19.5" customHeight="1" x14ac:dyDescent="0.2">
      <c r="A121" s="11"/>
      <c r="B121" s="1"/>
      <c r="C121" s="1"/>
      <c r="D121" s="1"/>
      <c r="E121" s="1"/>
      <c r="F121" s="1"/>
      <c r="G121" s="1"/>
      <c r="H121" s="2"/>
      <c r="I121" s="2"/>
      <c r="J121" s="2"/>
      <c r="K121" s="2"/>
      <c r="L121" s="2"/>
      <c r="M121" s="2"/>
      <c r="N121" s="2"/>
    </row>
    <row r="122" spans="1:14" ht="19.5" customHeight="1" x14ac:dyDescent="0.2">
      <c r="A122" s="11"/>
      <c r="B122" s="1"/>
      <c r="C122" s="1"/>
      <c r="D122" s="1"/>
      <c r="E122" s="1"/>
      <c r="F122" s="1"/>
      <c r="G122" s="1"/>
      <c r="H122" s="2"/>
      <c r="I122" s="2"/>
      <c r="J122" s="2"/>
      <c r="K122" s="2"/>
      <c r="L122" s="2"/>
      <c r="M122" s="2"/>
      <c r="N122" s="2"/>
    </row>
    <row r="123" spans="1:14" ht="19.5" customHeight="1" x14ac:dyDescent="0.2">
      <c r="A123" s="11"/>
      <c r="B123" s="1"/>
      <c r="C123" s="1"/>
      <c r="D123" s="1"/>
      <c r="E123" s="1"/>
      <c r="F123" s="1"/>
      <c r="G123" s="1"/>
      <c r="H123" s="2"/>
      <c r="I123" s="2"/>
      <c r="J123" s="2"/>
      <c r="K123" s="2"/>
      <c r="L123" s="2"/>
      <c r="M123" s="2"/>
      <c r="N123" s="2"/>
    </row>
    <row r="124" spans="1:14" ht="19.5" customHeight="1" x14ac:dyDescent="0.2">
      <c r="A124" s="11"/>
      <c r="B124" s="1"/>
      <c r="C124" s="1"/>
      <c r="D124" s="1"/>
      <c r="E124" s="1"/>
      <c r="F124" s="1"/>
      <c r="G124" s="1"/>
      <c r="H124" s="2"/>
      <c r="I124" s="2"/>
      <c r="J124" s="2"/>
      <c r="K124" s="2"/>
      <c r="L124" s="2"/>
      <c r="M124" s="2"/>
      <c r="N124" s="2"/>
    </row>
    <row r="125" spans="1:14" ht="19.5" customHeight="1" x14ac:dyDescent="0.2">
      <c r="A125" s="11"/>
      <c r="B125" s="1"/>
      <c r="C125" s="1"/>
      <c r="D125" s="1"/>
      <c r="E125" s="1"/>
      <c r="F125" s="1"/>
      <c r="G125" s="1"/>
      <c r="H125" s="2"/>
      <c r="I125" s="2"/>
      <c r="J125" s="2"/>
      <c r="K125" s="2"/>
      <c r="L125" s="2"/>
      <c r="M125" s="2"/>
      <c r="N125" s="2"/>
    </row>
    <row r="126" spans="1:14" ht="19.5" customHeight="1" x14ac:dyDescent="0.2">
      <c r="A126" s="11"/>
      <c r="B126" s="1"/>
      <c r="C126" s="1"/>
      <c r="D126" s="1"/>
      <c r="E126" s="1"/>
      <c r="F126" s="1"/>
      <c r="G126" s="1"/>
      <c r="H126" s="2"/>
      <c r="I126" s="2"/>
      <c r="J126" s="2"/>
      <c r="K126" s="2"/>
      <c r="L126" s="2"/>
      <c r="M126" s="2"/>
      <c r="N126" s="2"/>
    </row>
    <row r="127" spans="1:14" ht="19.5" customHeight="1" x14ac:dyDescent="0.2">
      <c r="A127" s="11"/>
      <c r="B127" s="1"/>
      <c r="C127" s="1"/>
      <c r="D127" s="1"/>
      <c r="E127" s="1"/>
      <c r="F127" s="1"/>
      <c r="G127" s="1"/>
      <c r="H127" s="2"/>
      <c r="I127" s="2"/>
      <c r="J127" s="2"/>
      <c r="K127" s="2"/>
      <c r="L127" s="2"/>
      <c r="M127" s="2"/>
      <c r="N127" s="2"/>
    </row>
    <row r="128" spans="1:14" ht="19.5" customHeight="1" x14ac:dyDescent="0.2">
      <c r="A128" s="11"/>
      <c r="B128" s="1"/>
      <c r="C128" s="1"/>
      <c r="D128" s="1"/>
      <c r="E128" s="1"/>
      <c r="F128" s="1"/>
      <c r="G128" s="1"/>
      <c r="H128" s="2"/>
      <c r="I128" s="2"/>
      <c r="J128" s="2"/>
      <c r="K128" s="2"/>
      <c r="L128" s="2"/>
      <c r="M128" s="2"/>
      <c r="N128" s="2"/>
    </row>
    <row r="129" spans="1:14" ht="19.5" customHeight="1" x14ac:dyDescent="0.2">
      <c r="A129" s="11"/>
      <c r="B129" s="1"/>
      <c r="C129" s="1"/>
      <c r="D129" s="1"/>
      <c r="E129" s="1"/>
      <c r="F129" s="1"/>
      <c r="G129" s="1"/>
      <c r="H129" s="2"/>
      <c r="I129" s="2"/>
      <c r="J129" s="2"/>
      <c r="K129" s="2"/>
      <c r="L129" s="2"/>
      <c r="M129" s="2"/>
      <c r="N129" s="2"/>
    </row>
    <row r="130" spans="1:14" ht="19.5" customHeight="1" x14ac:dyDescent="0.2">
      <c r="A130" s="11"/>
      <c r="B130" s="1"/>
      <c r="C130" s="1"/>
      <c r="D130" s="1"/>
      <c r="E130" s="1"/>
      <c r="F130" s="1"/>
      <c r="G130" s="1"/>
      <c r="H130" s="2"/>
      <c r="I130" s="2"/>
      <c r="J130" s="2"/>
      <c r="K130" s="2"/>
      <c r="L130" s="2"/>
      <c r="M130" s="2"/>
      <c r="N130" s="2"/>
    </row>
  </sheetData>
  <sortState ref="A31:J35">
    <sortCondition ref="A31"/>
  </sortState>
  <mergeCells count="4">
    <mergeCell ref="D1:F1"/>
    <mergeCell ref="D21:F21"/>
    <mergeCell ref="D47:F47"/>
    <mergeCell ref="D63:F63"/>
  </mergeCells>
  <phoneticPr fontId="0" type="noConversion"/>
  <pageMargins left="0.27" right="0" top="0.75" bottom="0" header="0.31" footer="0"/>
  <pageSetup paperSize="9" scale="90" orientation="portrait" r:id="rId1"/>
  <ignoredErrors>
    <ignoredError sqref="O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topLeftCell="A47" zoomScale="85" zoomScaleNormal="85" workbookViewId="0">
      <selection activeCell="A46" sqref="A46"/>
    </sheetView>
  </sheetViews>
  <sheetFormatPr defaultColWidth="8.85546875" defaultRowHeight="12.75" x14ac:dyDescent="0.2"/>
  <cols>
    <col min="1" max="1" width="6.85546875" customWidth="1"/>
    <col min="2" max="2" width="15.42578125" customWidth="1"/>
    <col min="3" max="3" width="16.7109375" customWidth="1"/>
    <col min="4" max="4" width="18.42578125" customWidth="1"/>
    <col min="5" max="5" width="20.28515625" customWidth="1"/>
    <col min="6" max="6" width="19.42578125" customWidth="1"/>
    <col min="7" max="7" width="3.7109375" customWidth="1"/>
    <col min="8" max="8" width="3.42578125" customWidth="1"/>
    <col min="9" max="14" width="3.7109375" customWidth="1"/>
    <col min="15" max="15" width="7.42578125" customWidth="1"/>
    <col min="16" max="16" width="8.42578125" customWidth="1"/>
    <col min="17" max="17" width="7.7109375" customWidth="1"/>
  </cols>
  <sheetData>
    <row r="1" spans="1:16" ht="18" x14ac:dyDescent="0.2">
      <c r="A1" s="11"/>
      <c r="B1" s="3" t="s">
        <v>551</v>
      </c>
      <c r="C1" s="17"/>
      <c r="D1" s="569" t="s">
        <v>17</v>
      </c>
      <c r="E1" s="569"/>
      <c r="F1" s="569"/>
      <c r="G1" s="19"/>
      <c r="H1" s="20"/>
      <c r="I1" s="20"/>
      <c r="J1" s="102"/>
      <c r="K1" s="267"/>
      <c r="L1" s="267"/>
      <c r="M1" s="267"/>
      <c r="N1" s="267"/>
      <c r="O1" s="268"/>
    </row>
    <row r="2" spans="1:16" ht="38.25" x14ac:dyDescent="0.2">
      <c r="A2" s="8" t="s">
        <v>0</v>
      </c>
      <c r="B2" s="8" t="s">
        <v>4</v>
      </c>
      <c r="C2" s="8" t="s">
        <v>5</v>
      </c>
      <c r="D2" s="8" t="s">
        <v>1</v>
      </c>
      <c r="E2" s="8" t="s">
        <v>2</v>
      </c>
      <c r="F2" s="15" t="s">
        <v>3</v>
      </c>
      <c r="G2" s="56" t="s">
        <v>48</v>
      </c>
      <c r="H2" s="57" t="s">
        <v>42</v>
      </c>
      <c r="I2" s="57" t="s">
        <v>43</v>
      </c>
      <c r="J2" s="57"/>
      <c r="K2" s="121" t="s">
        <v>44</v>
      </c>
      <c r="L2" s="57" t="s">
        <v>45</v>
      </c>
      <c r="M2" s="57" t="s">
        <v>46</v>
      </c>
      <c r="N2" s="57" t="s">
        <v>47</v>
      </c>
      <c r="O2" s="57" t="s">
        <v>31</v>
      </c>
    </row>
    <row r="3" spans="1:16" ht="15.75" customHeight="1" x14ac:dyDescent="0.2">
      <c r="A3" s="519">
        <v>1</v>
      </c>
      <c r="B3" s="520" t="s">
        <v>87</v>
      </c>
      <c r="C3" s="520" t="s">
        <v>88</v>
      </c>
      <c r="D3" s="520" t="s">
        <v>440</v>
      </c>
      <c r="E3" s="520" t="s">
        <v>90</v>
      </c>
      <c r="F3" s="398" t="s">
        <v>91</v>
      </c>
      <c r="G3" s="399">
        <v>46</v>
      </c>
      <c r="H3" s="521">
        <v>55</v>
      </c>
      <c r="I3" s="400">
        <v>55</v>
      </c>
      <c r="J3" s="501"/>
      <c r="K3" s="400">
        <v>55</v>
      </c>
      <c r="L3" s="400">
        <v>46</v>
      </c>
      <c r="M3" s="400">
        <v>46</v>
      </c>
      <c r="N3" s="401">
        <v>55</v>
      </c>
      <c r="O3" s="402">
        <f>SUM(G3:N3)-G3-L3-M3</f>
        <v>220</v>
      </c>
      <c r="P3" s="45"/>
    </row>
    <row r="4" spans="1:16" ht="17.25" customHeight="1" x14ac:dyDescent="0.2">
      <c r="A4" s="397">
        <v>2</v>
      </c>
      <c r="B4" s="398" t="s">
        <v>76</v>
      </c>
      <c r="C4" s="398" t="s">
        <v>77</v>
      </c>
      <c r="D4" s="398" t="s">
        <v>78</v>
      </c>
      <c r="E4" s="398" t="s">
        <v>79</v>
      </c>
      <c r="F4" s="398" t="s">
        <v>53</v>
      </c>
      <c r="G4" s="399">
        <v>55</v>
      </c>
      <c r="H4" s="400"/>
      <c r="I4" s="401"/>
      <c r="J4" s="413"/>
      <c r="K4" s="401"/>
      <c r="L4" s="401">
        <v>55</v>
      </c>
      <c r="M4" s="401">
        <v>55</v>
      </c>
      <c r="N4" s="401">
        <v>50</v>
      </c>
      <c r="O4" s="401">
        <f>SUM(G4:N4)</f>
        <v>215</v>
      </c>
      <c r="P4" s="45"/>
    </row>
    <row r="5" spans="1:16" ht="16.5" customHeight="1" x14ac:dyDescent="0.2">
      <c r="A5" s="519">
        <v>3</v>
      </c>
      <c r="B5" s="398" t="s">
        <v>84</v>
      </c>
      <c r="C5" s="398" t="s">
        <v>85</v>
      </c>
      <c r="D5" s="398" t="s">
        <v>86</v>
      </c>
      <c r="E5" s="398" t="s">
        <v>79</v>
      </c>
      <c r="F5" s="398" t="s">
        <v>53</v>
      </c>
      <c r="G5" s="464">
        <v>50</v>
      </c>
      <c r="H5" s="522"/>
      <c r="I5" s="522"/>
      <c r="J5" s="522"/>
      <c r="K5" s="523"/>
      <c r="L5" s="403">
        <v>50</v>
      </c>
      <c r="M5" s="524">
        <v>50</v>
      </c>
      <c r="N5" s="524">
        <v>46</v>
      </c>
      <c r="O5" s="401">
        <f>SUM(G5:N5)</f>
        <v>196</v>
      </c>
      <c r="P5" s="45"/>
    </row>
    <row r="6" spans="1:16" ht="16.5" customHeight="1" x14ac:dyDescent="0.2">
      <c r="A6" s="358">
        <v>4</v>
      </c>
      <c r="B6" s="333" t="s">
        <v>80</v>
      </c>
      <c r="C6" s="333" t="s">
        <v>81</v>
      </c>
      <c r="D6" s="333" t="s">
        <v>82</v>
      </c>
      <c r="E6" s="333" t="s">
        <v>83</v>
      </c>
      <c r="F6" s="333" t="s">
        <v>66</v>
      </c>
      <c r="G6" s="144">
        <v>39</v>
      </c>
      <c r="H6" s="84">
        <v>50</v>
      </c>
      <c r="I6" s="77">
        <v>55</v>
      </c>
      <c r="J6" s="94"/>
      <c r="K6" s="77">
        <v>42</v>
      </c>
      <c r="L6" s="77">
        <v>42</v>
      </c>
      <c r="M6" s="77">
        <v>39</v>
      </c>
      <c r="N6" s="78">
        <v>42</v>
      </c>
      <c r="O6" s="78">
        <f>SUM(G6:N6)-G6-M6-K6</f>
        <v>189</v>
      </c>
      <c r="P6" s="45"/>
    </row>
    <row r="7" spans="1:16" ht="16.5" customHeight="1" x14ac:dyDescent="0.2">
      <c r="A7" s="156">
        <v>5</v>
      </c>
      <c r="B7" s="333" t="s">
        <v>106</v>
      </c>
      <c r="C7" s="333" t="s">
        <v>107</v>
      </c>
      <c r="D7" s="333" t="s">
        <v>108</v>
      </c>
      <c r="E7" s="333" t="s">
        <v>109</v>
      </c>
      <c r="F7" s="333" t="s">
        <v>66</v>
      </c>
      <c r="G7" s="144">
        <v>31</v>
      </c>
      <c r="H7" s="151">
        <v>46</v>
      </c>
      <c r="I7" s="151"/>
      <c r="J7" s="151"/>
      <c r="K7" s="151">
        <v>46</v>
      </c>
      <c r="L7" s="151"/>
      <c r="M7" s="151"/>
      <c r="N7" s="144">
        <v>39</v>
      </c>
      <c r="O7" s="78">
        <f>SUM(G7:N7)</f>
        <v>162</v>
      </c>
      <c r="P7" s="45"/>
    </row>
    <row r="8" spans="1:16" ht="15.75" customHeight="1" x14ac:dyDescent="0.2">
      <c r="A8" s="358">
        <v>6</v>
      </c>
      <c r="B8" s="333" t="s">
        <v>127</v>
      </c>
      <c r="C8" s="333" t="s">
        <v>128</v>
      </c>
      <c r="D8" s="333" t="s">
        <v>129</v>
      </c>
      <c r="E8" s="333" t="s">
        <v>130</v>
      </c>
      <c r="F8" s="333" t="s">
        <v>71</v>
      </c>
      <c r="G8" s="144">
        <v>20</v>
      </c>
      <c r="H8" s="84"/>
      <c r="I8" s="85"/>
      <c r="J8" s="133"/>
      <c r="K8" s="85">
        <v>39</v>
      </c>
      <c r="L8" s="85"/>
      <c r="M8" s="85"/>
      <c r="N8" s="78">
        <v>31</v>
      </c>
      <c r="O8" s="78">
        <f>SUM(G8:N8)</f>
        <v>90</v>
      </c>
      <c r="P8" s="45"/>
    </row>
    <row r="9" spans="1:16" ht="15.75" customHeight="1" x14ac:dyDescent="0.2">
      <c r="A9" s="358">
        <v>7</v>
      </c>
      <c r="B9" s="333" t="s">
        <v>441</v>
      </c>
      <c r="C9" s="333" t="s">
        <v>442</v>
      </c>
      <c r="D9" s="333" t="s">
        <v>443</v>
      </c>
      <c r="E9" s="333" t="s">
        <v>184</v>
      </c>
      <c r="F9" s="333" t="s">
        <v>66</v>
      </c>
      <c r="G9" s="198">
        <v>36</v>
      </c>
      <c r="H9" s="212"/>
      <c r="I9" s="211"/>
      <c r="J9" s="211"/>
      <c r="K9" s="211"/>
      <c r="L9" s="84"/>
      <c r="M9" s="84"/>
      <c r="N9" s="78">
        <v>33</v>
      </c>
      <c r="O9" s="78">
        <f>SUM(G9:N9)</f>
        <v>69</v>
      </c>
      <c r="P9" s="45"/>
    </row>
    <row r="10" spans="1:16" ht="15.75" customHeight="1" x14ac:dyDescent="0.2">
      <c r="A10" s="156">
        <v>8</v>
      </c>
      <c r="B10" s="333" t="s">
        <v>123</v>
      </c>
      <c r="C10" s="333" t="s">
        <v>124</v>
      </c>
      <c r="D10" s="335" t="s">
        <v>606</v>
      </c>
      <c r="E10" s="335" t="s">
        <v>600</v>
      </c>
      <c r="F10" s="335" t="s">
        <v>71</v>
      </c>
      <c r="G10" s="198"/>
      <c r="H10" s="204"/>
      <c r="I10" s="204"/>
      <c r="J10" s="204"/>
      <c r="K10" s="204">
        <v>36</v>
      </c>
      <c r="L10" s="204"/>
      <c r="M10" s="204"/>
      <c r="N10" s="198">
        <v>27</v>
      </c>
      <c r="O10" s="78">
        <f>SUM(G10:N10)</f>
        <v>63</v>
      </c>
      <c r="P10" s="45"/>
    </row>
    <row r="11" spans="1:16" ht="15.75" customHeight="1" x14ac:dyDescent="0.2">
      <c r="A11" s="358">
        <v>9</v>
      </c>
      <c r="B11" s="333" t="s">
        <v>142</v>
      </c>
      <c r="C11" s="333" t="s">
        <v>445</v>
      </c>
      <c r="D11" s="333" t="s">
        <v>446</v>
      </c>
      <c r="E11" s="333" t="s">
        <v>447</v>
      </c>
      <c r="F11" s="333" t="s">
        <v>436</v>
      </c>
      <c r="G11" s="144">
        <v>27</v>
      </c>
      <c r="H11" s="151"/>
      <c r="I11" s="151"/>
      <c r="J11" s="151"/>
      <c r="K11" s="151"/>
      <c r="L11" s="151"/>
      <c r="M11" s="151"/>
      <c r="N11" s="144">
        <v>25</v>
      </c>
      <c r="O11" s="78">
        <f>SUM(G11:N11)</f>
        <v>52</v>
      </c>
      <c r="P11" s="45"/>
    </row>
    <row r="12" spans="1:16" ht="16.5" customHeight="1" x14ac:dyDescent="0.2">
      <c r="A12" s="358">
        <v>10</v>
      </c>
      <c r="B12" s="335" t="s">
        <v>67</v>
      </c>
      <c r="C12" s="335" t="s">
        <v>68</v>
      </c>
      <c r="D12" s="335" t="s">
        <v>74</v>
      </c>
      <c r="E12" s="335" t="s">
        <v>75</v>
      </c>
      <c r="F12" s="335" t="s">
        <v>71</v>
      </c>
      <c r="G12" s="198"/>
      <c r="H12" s="211"/>
      <c r="I12" s="198"/>
      <c r="J12" s="198"/>
      <c r="K12" s="198">
        <v>50</v>
      </c>
      <c r="L12" s="198"/>
      <c r="M12" s="198"/>
      <c r="N12" s="198"/>
      <c r="O12" s="78">
        <f t="shared" ref="O12" si="0">SUM(G12:N12)</f>
        <v>50</v>
      </c>
      <c r="P12" s="45"/>
    </row>
    <row r="13" spans="1:16" ht="16.5" customHeight="1" x14ac:dyDescent="0.2">
      <c r="A13" s="156">
        <v>11</v>
      </c>
      <c r="B13" s="338" t="s">
        <v>119</v>
      </c>
      <c r="C13" s="338" t="s">
        <v>120</v>
      </c>
      <c r="D13" s="338" t="s">
        <v>121</v>
      </c>
      <c r="E13" s="338" t="s">
        <v>122</v>
      </c>
      <c r="F13" s="338" t="s">
        <v>71</v>
      </c>
      <c r="G13" s="261">
        <v>18</v>
      </c>
      <c r="H13" s="264"/>
      <c r="I13" s="264"/>
      <c r="J13" s="264"/>
      <c r="K13" s="264"/>
      <c r="L13" s="264"/>
      <c r="M13" s="264"/>
      <c r="N13" s="261">
        <v>29</v>
      </c>
      <c r="O13" s="261">
        <f>SUM(G13:N13)</f>
        <v>47</v>
      </c>
      <c r="P13" s="45"/>
    </row>
    <row r="14" spans="1:16" ht="16.5" customHeight="1" x14ac:dyDescent="0.2">
      <c r="A14" s="358">
        <v>12</v>
      </c>
      <c r="B14" s="333" t="s">
        <v>101</v>
      </c>
      <c r="C14" s="333" t="s">
        <v>102</v>
      </c>
      <c r="D14" s="333" t="s">
        <v>103</v>
      </c>
      <c r="E14" s="333" t="s">
        <v>104</v>
      </c>
      <c r="F14" s="333" t="s">
        <v>105</v>
      </c>
      <c r="G14" s="198">
        <v>42</v>
      </c>
      <c r="H14" s="204"/>
      <c r="I14" s="204"/>
      <c r="J14" s="204"/>
      <c r="K14" s="204"/>
      <c r="L14" s="77"/>
      <c r="M14" s="77"/>
      <c r="N14" s="78"/>
      <c r="O14" s="78">
        <f t="shared" ref="O14:O15" si="1">SUM(G14:N14)</f>
        <v>42</v>
      </c>
      <c r="P14" s="45"/>
    </row>
    <row r="15" spans="1:16" ht="15.75" customHeight="1" x14ac:dyDescent="0.2">
      <c r="A15" s="358">
        <v>12</v>
      </c>
      <c r="B15" s="292" t="s">
        <v>631</v>
      </c>
      <c r="C15" s="292" t="s">
        <v>429</v>
      </c>
      <c r="D15" s="292" t="s">
        <v>182</v>
      </c>
      <c r="E15" s="292" t="s">
        <v>632</v>
      </c>
      <c r="F15" s="292" t="s">
        <v>53</v>
      </c>
      <c r="G15" s="292"/>
      <c r="H15" s="292"/>
      <c r="I15" s="292"/>
      <c r="J15" s="292"/>
      <c r="K15" s="292"/>
      <c r="L15" s="292"/>
      <c r="M15" s="261">
        <v>42</v>
      </c>
      <c r="N15" s="292"/>
      <c r="O15" s="78">
        <f t="shared" si="1"/>
        <v>42</v>
      </c>
      <c r="P15" s="45"/>
    </row>
    <row r="16" spans="1:16" ht="17.25" customHeight="1" x14ac:dyDescent="0.2">
      <c r="A16" s="156">
        <v>14</v>
      </c>
      <c r="B16" s="407" t="s">
        <v>644</v>
      </c>
      <c r="C16" s="407" t="s">
        <v>645</v>
      </c>
      <c r="D16" s="407" t="s">
        <v>559</v>
      </c>
      <c r="E16" s="407" t="s">
        <v>431</v>
      </c>
      <c r="F16" s="407" t="s">
        <v>71</v>
      </c>
      <c r="G16" s="292"/>
      <c r="H16" s="292"/>
      <c r="I16" s="292"/>
      <c r="J16" s="292"/>
      <c r="K16" s="292"/>
      <c r="L16" s="292"/>
      <c r="M16" s="292"/>
      <c r="N16" s="261">
        <v>36</v>
      </c>
      <c r="O16" s="261">
        <f>SUM(G16:N16)</f>
        <v>36</v>
      </c>
      <c r="P16" s="45"/>
    </row>
    <row r="17" spans="1:17" ht="17.25" customHeight="1" x14ac:dyDescent="0.2">
      <c r="A17" s="358">
        <v>15</v>
      </c>
      <c r="B17" s="326" t="s">
        <v>110</v>
      </c>
      <c r="C17" s="326" t="s">
        <v>111</v>
      </c>
      <c r="D17" s="326" t="s">
        <v>112</v>
      </c>
      <c r="E17" s="326" t="s">
        <v>113</v>
      </c>
      <c r="F17" s="333" t="s">
        <v>444</v>
      </c>
      <c r="G17" s="198">
        <v>33</v>
      </c>
      <c r="H17" s="212"/>
      <c r="I17" s="212"/>
      <c r="J17" s="212"/>
      <c r="K17" s="198"/>
      <c r="L17" s="92"/>
      <c r="M17" s="92"/>
      <c r="N17" s="92"/>
      <c r="O17" s="78">
        <f>SUM(G17:N17)</f>
        <v>33</v>
      </c>
      <c r="P17" s="45"/>
    </row>
    <row r="18" spans="1:17" ht="15.75" customHeight="1" x14ac:dyDescent="0.2">
      <c r="A18" s="358">
        <v>16</v>
      </c>
      <c r="B18" s="333" t="s">
        <v>114</v>
      </c>
      <c r="C18" s="333" t="s">
        <v>115</v>
      </c>
      <c r="D18" s="333" t="s">
        <v>116</v>
      </c>
      <c r="E18" s="333" t="s">
        <v>117</v>
      </c>
      <c r="F18" s="333" t="s">
        <v>118</v>
      </c>
      <c r="G18" s="198">
        <v>31</v>
      </c>
      <c r="H18" s="204"/>
      <c r="I18" s="204"/>
      <c r="J18" s="204"/>
      <c r="K18" s="204"/>
      <c r="L18" s="94"/>
      <c r="M18" s="94"/>
      <c r="N18" s="92"/>
      <c r="O18" s="78">
        <f>SUM(G18:N18)</f>
        <v>31</v>
      </c>
      <c r="P18" s="45"/>
    </row>
    <row r="19" spans="1:17" ht="16.5" customHeight="1" x14ac:dyDescent="0.2">
      <c r="A19" s="156">
        <v>17</v>
      </c>
      <c r="B19" s="326" t="s">
        <v>92</v>
      </c>
      <c r="C19" s="333" t="s">
        <v>93</v>
      </c>
      <c r="D19" s="333" t="s">
        <v>94</v>
      </c>
      <c r="E19" s="333" t="s">
        <v>95</v>
      </c>
      <c r="F19" s="333" t="s">
        <v>53</v>
      </c>
      <c r="G19" s="144">
        <v>25</v>
      </c>
      <c r="H19" s="78"/>
      <c r="I19" s="78"/>
      <c r="J19" s="92"/>
      <c r="K19" s="78"/>
      <c r="L19" s="78"/>
      <c r="M19" s="78"/>
      <c r="N19" s="78"/>
      <c r="O19" s="78">
        <f t="shared" ref="O19:O22" si="2">SUM(G19:N19)</f>
        <v>25</v>
      </c>
      <c r="P19" s="45"/>
    </row>
    <row r="20" spans="1:17" ht="18.75" customHeight="1" x14ac:dyDescent="0.2">
      <c r="A20" s="358">
        <v>17</v>
      </c>
      <c r="B20" s="333" t="s">
        <v>448</v>
      </c>
      <c r="C20" s="333" t="s">
        <v>449</v>
      </c>
      <c r="D20" s="333" t="s">
        <v>450</v>
      </c>
      <c r="E20" s="333" t="s">
        <v>165</v>
      </c>
      <c r="F20" s="333" t="s">
        <v>66</v>
      </c>
      <c r="G20" s="144">
        <v>25</v>
      </c>
      <c r="H20" s="78"/>
      <c r="I20" s="84"/>
      <c r="J20" s="132"/>
      <c r="K20" s="84"/>
      <c r="L20" s="84"/>
      <c r="M20" s="84"/>
      <c r="N20" s="78"/>
      <c r="O20" s="78">
        <f t="shared" si="2"/>
        <v>25</v>
      </c>
      <c r="P20" s="45"/>
    </row>
    <row r="21" spans="1:17" ht="17.25" customHeight="1" x14ac:dyDescent="0.2">
      <c r="A21" s="358">
        <v>19</v>
      </c>
      <c r="B21" s="333" t="s">
        <v>96</v>
      </c>
      <c r="C21" s="333" t="s">
        <v>97</v>
      </c>
      <c r="D21" s="333" t="s">
        <v>98</v>
      </c>
      <c r="E21" s="333" t="s">
        <v>99</v>
      </c>
      <c r="F21" s="333" t="s">
        <v>100</v>
      </c>
      <c r="G21" s="144">
        <v>21</v>
      </c>
      <c r="H21" s="94"/>
      <c r="I21" s="94"/>
      <c r="J21" s="94"/>
      <c r="K21" s="94"/>
      <c r="L21" s="94"/>
      <c r="M21" s="94"/>
      <c r="N21" s="92"/>
      <c r="O21" s="78">
        <f t="shared" si="2"/>
        <v>21</v>
      </c>
      <c r="P21" s="45"/>
    </row>
    <row r="22" spans="1:17" ht="18.75" customHeight="1" x14ac:dyDescent="0.2">
      <c r="A22" s="156">
        <v>20</v>
      </c>
      <c r="B22" s="333" t="s">
        <v>123</v>
      </c>
      <c r="C22" s="333" t="s">
        <v>124</v>
      </c>
      <c r="D22" s="333" t="s">
        <v>125</v>
      </c>
      <c r="E22" s="333" t="s">
        <v>126</v>
      </c>
      <c r="F22" s="333" t="s">
        <v>71</v>
      </c>
      <c r="G22" s="144">
        <v>19</v>
      </c>
      <c r="H22" s="77"/>
      <c r="I22" s="77"/>
      <c r="J22" s="94"/>
      <c r="K22" s="77"/>
      <c r="L22" s="77"/>
      <c r="M22" s="77"/>
      <c r="N22" s="78"/>
      <c r="O22" s="78">
        <f t="shared" si="2"/>
        <v>19</v>
      </c>
      <c r="P22" s="45"/>
    </row>
    <row r="23" spans="1:17" ht="18.75" customHeight="1" x14ac:dyDescent="0.2">
      <c r="A23" s="393"/>
      <c r="B23" s="405"/>
      <c r="C23" s="405"/>
      <c r="D23" s="405"/>
      <c r="E23" s="405"/>
      <c r="F23" s="405"/>
      <c r="G23" s="405"/>
      <c r="H23" s="405"/>
      <c r="I23" s="405"/>
      <c r="J23" s="405"/>
      <c r="K23" s="405"/>
      <c r="L23" s="405"/>
      <c r="M23" s="405"/>
      <c r="N23" s="405"/>
      <c r="O23" s="405"/>
      <c r="P23" s="45"/>
    </row>
    <row r="24" spans="1:17" ht="18.75" customHeight="1" x14ac:dyDescent="0.25">
      <c r="A24" s="517"/>
      <c r="B24" s="405"/>
      <c r="C24" s="405"/>
      <c r="D24" s="405"/>
      <c r="E24" s="405"/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5"/>
    </row>
    <row r="25" spans="1:17" ht="18" x14ac:dyDescent="0.2">
      <c r="A25" s="11"/>
      <c r="B25" s="3" t="s">
        <v>20</v>
      </c>
      <c r="C25" s="17"/>
      <c r="D25" s="570" t="s">
        <v>17</v>
      </c>
      <c r="E25" s="570"/>
      <c r="F25" s="570"/>
      <c r="G25" s="90"/>
      <c r="H25" s="89"/>
      <c r="I25" s="89"/>
      <c r="J25" s="89"/>
      <c r="K25" s="89"/>
      <c r="L25" s="89"/>
      <c r="M25" s="89"/>
      <c r="N25" s="89"/>
      <c r="O25" s="108"/>
    </row>
    <row r="26" spans="1:17" ht="31.5" customHeight="1" x14ac:dyDescent="0.2">
      <c r="A26" s="8" t="s">
        <v>0</v>
      </c>
      <c r="B26" s="8" t="s">
        <v>4</v>
      </c>
      <c r="C26" s="8" t="s">
        <v>5</v>
      </c>
      <c r="D26" s="8" t="s">
        <v>1</v>
      </c>
      <c r="E26" s="8" t="s">
        <v>2</v>
      </c>
      <c r="F26" s="15" t="s">
        <v>3</v>
      </c>
      <c r="G26" s="56" t="s">
        <v>48</v>
      </c>
      <c r="H26" s="57" t="s">
        <v>42</v>
      </c>
      <c r="I26" s="57" t="s">
        <v>43</v>
      </c>
      <c r="J26" s="57"/>
      <c r="K26" s="121" t="s">
        <v>44</v>
      </c>
      <c r="L26" s="57" t="s">
        <v>45</v>
      </c>
      <c r="M26" s="57" t="s">
        <v>46</v>
      </c>
      <c r="N26" s="57" t="s">
        <v>47</v>
      </c>
      <c r="O26" s="118" t="s">
        <v>11</v>
      </c>
      <c r="P26" s="68"/>
      <c r="Q26" s="61"/>
    </row>
    <row r="27" spans="1:17" ht="18" customHeight="1" x14ac:dyDescent="0.2">
      <c r="A27" s="505">
        <v>1</v>
      </c>
      <c r="B27" s="398" t="s">
        <v>220</v>
      </c>
      <c r="C27" s="398" t="s">
        <v>221</v>
      </c>
      <c r="D27" s="398" t="s">
        <v>222</v>
      </c>
      <c r="E27" s="398" t="s">
        <v>469</v>
      </c>
      <c r="F27" s="398" t="s">
        <v>141</v>
      </c>
      <c r="G27" s="399">
        <v>42</v>
      </c>
      <c r="H27" s="401">
        <v>55</v>
      </c>
      <c r="I27" s="401">
        <v>55</v>
      </c>
      <c r="J27" s="413"/>
      <c r="K27" s="401">
        <v>55</v>
      </c>
      <c r="L27" s="401">
        <v>55</v>
      </c>
      <c r="M27" s="401"/>
      <c r="N27" s="401"/>
      <c r="O27" s="413">
        <f>SUM(G27:N27)-G27</f>
        <v>220</v>
      </c>
    </row>
    <row r="28" spans="1:17" ht="18.75" customHeight="1" x14ac:dyDescent="0.2">
      <c r="A28" s="505">
        <v>2</v>
      </c>
      <c r="B28" s="398" t="s">
        <v>127</v>
      </c>
      <c r="C28" s="398" t="s">
        <v>138</v>
      </c>
      <c r="D28" s="398" t="s">
        <v>453</v>
      </c>
      <c r="E28" s="398" t="s">
        <v>140</v>
      </c>
      <c r="F28" s="398" t="s">
        <v>141</v>
      </c>
      <c r="G28" s="399">
        <v>36</v>
      </c>
      <c r="H28" s="401">
        <v>46</v>
      </c>
      <c r="I28" s="401">
        <v>50</v>
      </c>
      <c r="J28" s="413"/>
      <c r="K28" s="401">
        <v>50</v>
      </c>
      <c r="L28" s="401">
        <v>50</v>
      </c>
      <c r="M28" s="401">
        <v>55</v>
      </c>
      <c r="N28" s="401">
        <v>46</v>
      </c>
      <c r="O28" s="413">
        <f>SUM(G28:N28)-G28-H28-N28</f>
        <v>205</v>
      </c>
    </row>
    <row r="29" spans="1:17" ht="17.25" customHeight="1" x14ac:dyDescent="0.2">
      <c r="A29" s="505">
        <v>3</v>
      </c>
      <c r="B29" s="398" t="s">
        <v>232</v>
      </c>
      <c r="C29" s="398" t="s">
        <v>233</v>
      </c>
      <c r="D29" s="398" t="s">
        <v>234</v>
      </c>
      <c r="E29" s="398" t="s">
        <v>235</v>
      </c>
      <c r="F29" s="398" t="s">
        <v>157</v>
      </c>
      <c r="G29" s="399">
        <v>33</v>
      </c>
      <c r="H29" s="399">
        <v>50</v>
      </c>
      <c r="I29" s="399">
        <v>46</v>
      </c>
      <c r="J29" s="399"/>
      <c r="K29" s="399">
        <v>42</v>
      </c>
      <c r="L29" s="399">
        <v>46</v>
      </c>
      <c r="M29" s="399">
        <v>50</v>
      </c>
      <c r="N29" s="399">
        <v>39</v>
      </c>
      <c r="O29" s="413">
        <f>SUM(G29:N29)-G29-K29-N29</f>
        <v>192</v>
      </c>
    </row>
    <row r="30" spans="1:17" ht="16.5" customHeight="1" x14ac:dyDescent="0.2">
      <c r="A30" s="342">
        <v>4</v>
      </c>
      <c r="B30" s="326" t="s">
        <v>149</v>
      </c>
      <c r="C30" s="326" t="s">
        <v>150</v>
      </c>
      <c r="D30" s="333" t="s">
        <v>151</v>
      </c>
      <c r="E30" s="333" t="s">
        <v>152</v>
      </c>
      <c r="F30" s="333" t="s">
        <v>71</v>
      </c>
      <c r="G30" s="144">
        <v>31</v>
      </c>
      <c r="H30" s="144"/>
      <c r="I30" s="144"/>
      <c r="J30" s="144"/>
      <c r="K30" s="144">
        <v>36</v>
      </c>
      <c r="L30" s="144">
        <v>42</v>
      </c>
      <c r="M30" s="144">
        <v>46</v>
      </c>
      <c r="N30" s="144">
        <v>42</v>
      </c>
      <c r="O30" s="92">
        <f>SUM(G30:N30)-G30</f>
        <v>166</v>
      </c>
      <c r="P30" s="105"/>
      <c r="Q30" s="105"/>
    </row>
    <row r="31" spans="1:17" ht="16.5" customHeight="1" x14ac:dyDescent="0.2">
      <c r="A31" s="342">
        <v>5</v>
      </c>
      <c r="B31" s="333" t="s">
        <v>134</v>
      </c>
      <c r="C31" s="333" t="s">
        <v>135</v>
      </c>
      <c r="D31" s="333" t="s">
        <v>136</v>
      </c>
      <c r="E31" s="333" t="s">
        <v>137</v>
      </c>
      <c r="F31" s="333" t="s">
        <v>66</v>
      </c>
      <c r="G31" s="144">
        <v>20</v>
      </c>
      <c r="H31" s="77">
        <v>42</v>
      </c>
      <c r="I31" s="77">
        <v>42</v>
      </c>
      <c r="J31" s="94"/>
      <c r="K31" s="77">
        <v>39</v>
      </c>
      <c r="L31" s="77">
        <v>36</v>
      </c>
      <c r="M31" s="77">
        <v>42</v>
      </c>
      <c r="N31" s="77">
        <v>33</v>
      </c>
      <c r="O31" s="92">
        <f>SUM(G31:N31)-G31-L31-N31</f>
        <v>165</v>
      </c>
      <c r="P31" s="105"/>
      <c r="Q31" s="105"/>
    </row>
    <row r="32" spans="1:17" ht="16.5" customHeight="1" x14ac:dyDescent="0.2">
      <c r="A32" s="342">
        <v>6</v>
      </c>
      <c r="B32" s="333" t="s">
        <v>461</v>
      </c>
      <c r="C32" s="333" t="s">
        <v>462</v>
      </c>
      <c r="D32" s="333" t="s">
        <v>463</v>
      </c>
      <c r="E32" s="333" t="s">
        <v>464</v>
      </c>
      <c r="F32" s="333" t="s">
        <v>91</v>
      </c>
      <c r="G32" s="144">
        <v>15</v>
      </c>
      <c r="H32" s="222">
        <v>39</v>
      </c>
      <c r="I32" s="92">
        <v>36</v>
      </c>
      <c r="J32" s="92"/>
      <c r="K32" s="92">
        <v>33</v>
      </c>
      <c r="L32" s="92">
        <v>31</v>
      </c>
      <c r="M32" s="92">
        <v>33</v>
      </c>
      <c r="N32" s="92"/>
      <c r="O32" s="92">
        <f>SUM(G32:N32)-G32-L32</f>
        <v>141</v>
      </c>
    </row>
    <row r="33" spans="1:15" ht="16.5" customHeight="1" x14ac:dyDescent="0.2">
      <c r="A33" s="342">
        <v>7</v>
      </c>
      <c r="B33" s="333" t="s">
        <v>146</v>
      </c>
      <c r="C33" s="333" t="s">
        <v>147</v>
      </c>
      <c r="D33" s="333" t="s">
        <v>148</v>
      </c>
      <c r="E33" s="333" t="s">
        <v>138</v>
      </c>
      <c r="F33" s="333" t="s">
        <v>141</v>
      </c>
      <c r="G33" s="144">
        <v>27</v>
      </c>
      <c r="H33" s="144">
        <v>36</v>
      </c>
      <c r="I33" s="144">
        <v>39</v>
      </c>
      <c r="J33" s="144"/>
      <c r="K33" s="144"/>
      <c r="L33" s="144"/>
      <c r="M33" s="144"/>
      <c r="N33" s="144">
        <v>36</v>
      </c>
      <c r="O33" s="92">
        <f t="shared" ref="O33:O48" si="3">SUM(G33:N33)</f>
        <v>138</v>
      </c>
    </row>
    <row r="34" spans="1:15" ht="16.5" customHeight="1" x14ac:dyDescent="0.2">
      <c r="A34" s="342">
        <v>8</v>
      </c>
      <c r="B34" s="336" t="s">
        <v>465</v>
      </c>
      <c r="C34" s="336" t="s">
        <v>466</v>
      </c>
      <c r="D34" s="336" t="s">
        <v>467</v>
      </c>
      <c r="E34" s="336" t="s">
        <v>468</v>
      </c>
      <c r="F34" s="336" t="s">
        <v>268</v>
      </c>
      <c r="G34" s="144">
        <v>55</v>
      </c>
      <c r="H34" s="77"/>
      <c r="I34" s="86"/>
      <c r="J34" s="86"/>
      <c r="K34" s="86"/>
      <c r="L34" s="86"/>
      <c r="M34" s="86"/>
      <c r="N34" s="86">
        <v>55</v>
      </c>
      <c r="O34" s="92">
        <f t="shared" si="3"/>
        <v>110</v>
      </c>
    </row>
    <row r="35" spans="1:15" ht="16.5" customHeight="1" x14ac:dyDescent="0.2">
      <c r="A35" s="342">
        <v>9</v>
      </c>
      <c r="B35" s="333" t="s">
        <v>153</v>
      </c>
      <c r="C35" s="333" t="s">
        <v>154</v>
      </c>
      <c r="D35" s="333" t="s">
        <v>155</v>
      </c>
      <c r="E35" s="333" t="s">
        <v>156</v>
      </c>
      <c r="F35" s="333" t="s">
        <v>157</v>
      </c>
      <c r="G35" s="144">
        <v>25</v>
      </c>
      <c r="H35" s="144"/>
      <c r="I35" s="144"/>
      <c r="J35" s="144"/>
      <c r="K35" s="144"/>
      <c r="L35" s="144">
        <v>39</v>
      </c>
      <c r="M35" s="144">
        <v>39</v>
      </c>
      <c r="N35" s="144"/>
      <c r="O35" s="92">
        <f t="shared" si="3"/>
        <v>103</v>
      </c>
    </row>
    <row r="36" spans="1:15" ht="16.5" customHeight="1" x14ac:dyDescent="0.2">
      <c r="A36" s="342">
        <v>10</v>
      </c>
      <c r="B36" s="333" t="s">
        <v>228</v>
      </c>
      <c r="C36" s="333" t="s">
        <v>229</v>
      </c>
      <c r="D36" s="333" t="s">
        <v>230</v>
      </c>
      <c r="E36" s="333" t="s">
        <v>231</v>
      </c>
      <c r="F36" s="333" t="s">
        <v>71</v>
      </c>
      <c r="G36" s="144">
        <v>46</v>
      </c>
      <c r="H36" s="82"/>
      <c r="I36" s="82"/>
      <c r="J36" s="94"/>
      <c r="K36" s="82"/>
      <c r="L36" s="82"/>
      <c r="M36" s="82"/>
      <c r="N36" s="82">
        <v>50</v>
      </c>
      <c r="O36" s="92">
        <f t="shared" si="3"/>
        <v>96</v>
      </c>
    </row>
    <row r="37" spans="1:15" ht="16.5" customHeight="1" x14ac:dyDescent="0.2">
      <c r="A37" s="342">
        <v>11</v>
      </c>
      <c r="B37" s="335" t="s">
        <v>601</v>
      </c>
      <c r="C37" s="335" t="s">
        <v>602</v>
      </c>
      <c r="D37" s="335" t="s">
        <v>603</v>
      </c>
      <c r="E37" s="335" t="s">
        <v>604</v>
      </c>
      <c r="F37" s="335" t="s">
        <v>268</v>
      </c>
      <c r="G37" s="198"/>
      <c r="H37" s="204"/>
      <c r="I37" s="204"/>
      <c r="J37" s="204"/>
      <c r="K37" s="204">
        <v>46</v>
      </c>
      <c r="L37" s="204"/>
      <c r="M37" s="204">
        <v>36</v>
      </c>
      <c r="N37" s="204"/>
      <c r="O37" s="92">
        <f t="shared" si="3"/>
        <v>82</v>
      </c>
    </row>
    <row r="38" spans="1:15" ht="16.5" customHeight="1" x14ac:dyDescent="0.2">
      <c r="A38" s="342">
        <v>12</v>
      </c>
      <c r="B38" s="359" t="s">
        <v>454</v>
      </c>
      <c r="C38" s="359" t="s">
        <v>233</v>
      </c>
      <c r="D38" s="360" t="s">
        <v>455</v>
      </c>
      <c r="E38" s="360" t="s">
        <v>456</v>
      </c>
      <c r="F38" s="359" t="s">
        <v>157</v>
      </c>
      <c r="G38" s="220"/>
      <c r="H38" s="219"/>
      <c r="I38" s="219"/>
      <c r="J38" s="219"/>
      <c r="K38" s="219"/>
      <c r="L38" s="219">
        <v>33</v>
      </c>
      <c r="M38" s="219"/>
      <c r="N38" s="219">
        <v>29</v>
      </c>
      <c r="O38" s="92">
        <f t="shared" si="3"/>
        <v>62</v>
      </c>
    </row>
    <row r="39" spans="1:15" ht="16.5" customHeight="1" x14ac:dyDescent="0.2">
      <c r="A39" s="342">
        <v>13</v>
      </c>
      <c r="B39" s="333" t="s">
        <v>177</v>
      </c>
      <c r="C39" s="333" t="s">
        <v>115</v>
      </c>
      <c r="D39" s="333" t="s">
        <v>178</v>
      </c>
      <c r="E39" s="333" t="s">
        <v>179</v>
      </c>
      <c r="F39" s="333" t="s">
        <v>118</v>
      </c>
      <c r="G39" s="144">
        <v>31</v>
      </c>
      <c r="H39" s="144"/>
      <c r="I39" s="144"/>
      <c r="J39" s="144"/>
      <c r="K39" s="144"/>
      <c r="L39" s="144"/>
      <c r="M39" s="144"/>
      <c r="N39" s="144">
        <v>23</v>
      </c>
      <c r="O39" s="92">
        <f t="shared" si="3"/>
        <v>54</v>
      </c>
    </row>
    <row r="40" spans="1:15" ht="16.5" customHeight="1" x14ac:dyDescent="0.2">
      <c r="A40" s="342">
        <v>14</v>
      </c>
      <c r="B40" s="333" t="s">
        <v>216</v>
      </c>
      <c r="C40" s="333" t="s">
        <v>217</v>
      </c>
      <c r="D40" s="333" t="s">
        <v>218</v>
      </c>
      <c r="E40" s="333" t="s">
        <v>219</v>
      </c>
      <c r="F40" s="333" t="s">
        <v>71</v>
      </c>
      <c r="G40" s="144">
        <v>50</v>
      </c>
      <c r="H40" s="77"/>
      <c r="I40" s="86"/>
      <c r="J40" s="86"/>
      <c r="K40" s="86"/>
      <c r="L40" s="86"/>
      <c r="M40" s="86"/>
      <c r="N40" s="86"/>
      <c r="O40" s="92">
        <f t="shared" si="3"/>
        <v>50</v>
      </c>
    </row>
    <row r="41" spans="1:15" ht="16.5" customHeight="1" x14ac:dyDescent="0.2">
      <c r="A41" s="342">
        <v>15</v>
      </c>
      <c r="B41" s="333" t="s">
        <v>172</v>
      </c>
      <c r="C41" s="333" t="s">
        <v>173</v>
      </c>
      <c r="D41" s="333" t="s">
        <v>174</v>
      </c>
      <c r="E41" s="333" t="s">
        <v>175</v>
      </c>
      <c r="F41" s="333" t="s">
        <v>176</v>
      </c>
      <c r="G41" s="144">
        <v>16</v>
      </c>
      <c r="H41" s="92"/>
      <c r="I41" s="92"/>
      <c r="J41" s="92"/>
      <c r="K41" s="92"/>
      <c r="L41" s="92"/>
      <c r="M41" s="92"/>
      <c r="N41" s="92">
        <v>31</v>
      </c>
      <c r="O41" s="92">
        <f t="shared" si="3"/>
        <v>47</v>
      </c>
    </row>
    <row r="42" spans="1:15" ht="17.25" customHeight="1" x14ac:dyDescent="0.2">
      <c r="A42" s="342">
        <v>16</v>
      </c>
      <c r="B42" s="333" t="s">
        <v>457</v>
      </c>
      <c r="C42" s="333" t="s">
        <v>458</v>
      </c>
      <c r="D42" s="333" t="s">
        <v>459</v>
      </c>
      <c r="E42" s="333" t="s">
        <v>460</v>
      </c>
      <c r="F42" s="333" t="s">
        <v>436</v>
      </c>
      <c r="G42" s="144">
        <v>19</v>
      </c>
      <c r="H42" s="222"/>
      <c r="I42" s="222"/>
      <c r="J42" s="222"/>
      <c r="K42" s="92"/>
      <c r="L42" s="92"/>
      <c r="M42" s="92"/>
      <c r="N42" s="92">
        <v>27</v>
      </c>
      <c r="O42" s="92">
        <f t="shared" si="3"/>
        <v>46</v>
      </c>
    </row>
    <row r="43" spans="1:15" ht="18.75" customHeight="1" x14ac:dyDescent="0.2">
      <c r="A43" s="342">
        <v>17</v>
      </c>
      <c r="B43" s="333" t="s">
        <v>76</v>
      </c>
      <c r="C43" s="333" t="s">
        <v>170</v>
      </c>
      <c r="D43" s="333" t="s">
        <v>144</v>
      </c>
      <c r="E43" s="333" t="s">
        <v>171</v>
      </c>
      <c r="F43" s="333" t="s">
        <v>100</v>
      </c>
      <c r="G43" s="144">
        <v>17</v>
      </c>
      <c r="H43" s="94"/>
      <c r="I43" s="94"/>
      <c r="J43" s="94"/>
      <c r="K43" s="94"/>
      <c r="L43" s="94"/>
      <c r="M43" s="94"/>
      <c r="N43" s="94">
        <v>25</v>
      </c>
      <c r="O43" s="92">
        <f t="shared" si="3"/>
        <v>42</v>
      </c>
    </row>
    <row r="44" spans="1:15" ht="18.75" customHeight="1" x14ac:dyDescent="0.2">
      <c r="A44" s="342">
        <v>18</v>
      </c>
      <c r="B44" s="333" t="s">
        <v>451</v>
      </c>
      <c r="C44" s="333" t="s">
        <v>181</v>
      </c>
      <c r="D44" s="326" t="s">
        <v>452</v>
      </c>
      <c r="E44" s="326" t="s">
        <v>181</v>
      </c>
      <c r="F44" s="333" t="s">
        <v>53</v>
      </c>
      <c r="G44" s="144">
        <v>39</v>
      </c>
      <c r="H44" s="94"/>
      <c r="I44" s="94"/>
      <c r="J44" s="94"/>
      <c r="K44" s="94"/>
      <c r="L44" s="94"/>
      <c r="M44" s="94"/>
      <c r="N44" s="94"/>
      <c r="O44" s="92">
        <f t="shared" si="3"/>
        <v>39</v>
      </c>
    </row>
    <row r="45" spans="1:15" ht="16.5" customHeight="1" x14ac:dyDescent="0.2">
      <c r="A45" s="342">
        <v>19</v>
      </c>
      <c r="B45" s="333" t="s">
        <v>142</v>
      </c>
      <c r="C45" s="333" t="s">
        <v>143</v>
      </c>
      <c r="D45" s="333" t="s">
        <v>144</v>
      </c>
      <c r="E45" s="333" t="s">
        <v>145</v>
      </c>
      <c r="F45" s="333" t="s">
        <v>53</v>
      </c>
      <c r="G45" s="144">
        <v>23</v>
      </c>
      <c r="H45" s="82"/>
      <c r="I45" s="82"/>
      <c r="J45" s="94"/>
      <c r="K45" s="82"/>
      <c r="L45" s="82"/>
      <c r="M45" s="82"/>
      <c r="N45" s="82"/>
      <c r="O45" s="92">
        <f t="shared" si="3"/>
        <v>23</v>
      </c>
    </row>
    <row r="46" spans="1:15" ht="18" customHeight="1" x14ac:dyDescent="0.2">
      <c r="A46" s="342">
        <v>19</v>
      </c>
      <c r="B46" s="333" t="s">
        <v>454</v>
      </c>
      <c r="C46" s="333" t="s">
        <v>233</v>
      </c>
      <c r="D46" s="333" t="s">
        <v>455</v>
      </c>
      <c r="E46" s="333" t="s">
        <v>456</v>
      </c>
      <c r="F46" s="333" t="s">
        <v>157</v>
      </c>
      <c r="G46" s="144">
        <v>23</v>
      </c>
      <c r="H46" s="222"/>
      <c r="I46" s="222"/>
      <c r="J46" s="222"/>
      <c r="K46" s="222"/>
      <c r="L46" s="92"/>
      <c r="M46" s="92"/>
      <c r="N46" s="92"/>
      <c r="O46" s="92">
        <f t="shared" si="3"/>
        <v>23</v>
      </c>
    </row>
    <row r="47" spans="1:15" ht="18" customHeight="1" x14ac:dyDescent="0.2">
      <c r="A47" s="342">
        <v>21</v>
      </c>
      <c r="B47" s="333" t="s">
        <v>162</v>
      </c>
      <c r="C47" s="333" t="s">
        <v>163</v>
      </c>
      <c r="D47" s="333" t="s">
        <v>164</v>
      </c>
      <c r="E47" s="333" t="s">
        <v>165</v>
      </c>
      <c r="F47" s="333" t="s">
        <v>66</v>
      </c>
      <c r="G47" s="144">
        <v>18</v>
      </c>
      <c r="H47" s="222"/>
      <c r="I47" s="222"/>
      <c r="J47" s="222"/>
      <c r="K47" s="222"/>
      <c r="L47" s="222"/>
      <c r="M47" s="92"/>
      <c r="N47" s="222"/>
      <c r="O47" s="92">
        <f t="shared" si="3"/>
        <v>18</v>
      </c>
    </row>
    <row r="48" spans="1:15" ht="18" customHeight="1" x14ac:dyDescent="0.2">
      <c r="A48" s="342">
        <v>22</v>
      </c>
      <c r="B48" s="335" t="s">
        <v>166</v>
      </c>
      <c r="C48" s="335" t="s">
        <v>167</v>
      </c>
      <c r="D48" s="335" t="s">
        <v>168</v>
      </c>
      <c r="E48" s="335" t="s">
        <v>169</v>
      </c>
      <c r="F48" s="335" t="s">
        <v>71</v>
      </c>
      <c r="G48" s="198">
        <v>15</v>
      </c>
      <c r="H48" s="204"/>
      <c r="I48" s="204"/>
      <c r="J48" s="204"/>
      <c r="K48" s="204"/>
      <c r="L48" s="204"/>
      <c r="M48" s="204"/>
      <c r="N48" s="204"/>
      <c r="O48" s="198">
        <f t="shared" si="3"/>
        <v>15</v>
      </c>
    </row>
    <row r="49" spans="1:19" ht="18" customHeight="1" x14ac:dyDescent="0.2">
      <c r="A49" s="503"/>
      <c r="B49" s="405"/>
      <c r="C49" s="405"/>
      <c r="D49" s="405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</row>
    <row r="50" spans="1:19" ht="18" customHeight="1" x14ac:dyDescent="0.2">
      <c r="A50" s="365"/>
      <c r="B50" s="323"/>
      <c r="C50" s="323"/>
      <c r="D50" s="323"/>
      <c r="E50" s="323"/>
      <c r="F50" s="323"/>
      <c r="G50" s="212"/>
      <c r="H50" s="212"/>
      <c r="I50" s="212"/>
      <c r="J50" s="212"/>
      <c r="K50" s="212"/>
      <c r="L50" s="212"/>
      <c r="M50" s="212"/>
      <c r="N50" s="212"/>
      <c r="O50" s="212"/>
    </row>
    <row r="51" spans="1:19" ht="18" x14ac:dyDescent="0.2">
      <c r="A51" s="11"/>
      <c r="B51" s="3" t="s">
        <v>21</v>
      </c>
      <c r="C51" s="17"/>
      <c r="D51" s="570" t="s">
        <v>17</v>
      </c>
      <c r="E51" s="570"/>
      <c r="F51" s="570"/>
      <c r="G51" s="90"/>
      <c r="H51" s="89"/>
      <c r="I51" s="89"/>
      <c r="J51" s="89"/>
      <c r="K51" s="89"/>
      <c r="L51" s="89"/>
      <c r="M51" s="89"/>
      <c r="N51" s="89"/>
      <c r="O51" s="52"/>
    </row>
    <row r="52" spans="1:19" ht="30" customHeight="1" x14ac:dyDescent="0.2">
      <c r="A52" s="8" t="s">
        <v>0</v>
      </c>
      <c r="B52" s="8" t="s">
        <v>4</v>
      </c>
      <c r="C52" s="8" t="s">
        <v>5</v>
      </c>
      <c r="D52" s="8" t="s">
        <v>1</v>
      </c>
      <c r="E52" s="8" t="s">
        <v>2</v>
      </c>
      <c r="F52" s="15" t="s">
        <v>3</v>
      </c>
      <c r="G52" s="56" t="s">
        <v>48</v>
      </c>
      <c r="H52" s="57" t="s">
        <v>42</v>
      </c>
      <c r="I52" s="57" t="s">
        <v>43</v>
      </c>
      <c r="J52" s="57"/>
      <c r="K52" s="121" t="s">
        <v>44</v>
      </c>
      <c r="L52" s="57" t="s">
        <v>45</v>
      </c>
      <c r="M52" s="57" t="s">
        <v>46</v>
      </c>
      <c r="N52" s="57" t="s">
        <v>47</v>
      </c>
      <c r="O52" s="58" t="s">
        <v>11</v>
      </c>
    </row>
    <row r="53" spans="1:19" ht="21" customHeight="1" x14ac:dyDescent="0.2">
      <c r="A53" s="507">
        <v>1</v>
      </c>
      <c r="B53" s="398" t="s">
        <v>204</v>
      </c>
      <c r="C53" s="398" t="s">
        <v>205</v>
      </c>
      <c r="D53" s="398" t="s">
        <v>206</v>
      </c>
      <c r="E53" s="398" t="s">
        <v>207</v>
      </c>
      <c r="F53" s="398" t="s">
        <v>53</v>
      </c>
      <c r="G53" s="424">
        <v>42</v>
      </c>
      <c r="H53" s="424"/>
      <c r="I53" s="425">
        <v>42</v>
      </c>
      <c r="J53" s="426"/>
      <c r="K53" s="425"/>
      <c r="L53" s="425">
        <v>55</v>
      </c>
      <c r="M53" s="425">
        <v>55</v>
      </c>
      <c r="N53" s="425">
        <v>50</v>
      </c>
      <c r="O53" s="411">
        <f>SUM(G53:N53)-G53</f>
        <v>202</v>
      </c>
      <c r="P53" s="120"/>
    </row>
    <row r="54" spans="1:19" ht="16.5" customHeight="1" x14ac:dyDescent="0.2">
      <c r="A54" s="507">
        <v>2</v>
      </c>
      <c r="B54" s="398" t="s">
        <v>195</v>
      </c>
      <c r="C54" s="398" t="s">
        <v>196</v>
      </c>
      <c r="D54" s="398" t="s">
        <v>197</v>
      </c>
      <c r="E54" s="398" t="s">
        <v>198</v>
      </c>
      <c r="F54" s="398" t="s">
        <v>66</v>
      </c>
      <c r="G54" s="424">
        <v>36</v>
      </c>
      <c r="H54" s="424"/>
      <c r="I54" s="424">
        <v>50</v>
      </c>
      <c r="J54" s="404"/>
      <c r="K54" s="424">
        <v>50</v>
      </c>
      <c r="L54" s="424">
        <v>50</v>
      </c>
      <c r="M54" s="424">
        <v>50</v>
      </c>
      <c r="N54" s="424"/>
      <c r="O54" s="411">
        <f>SUM(G54:N54)-G54</f>
        <v>200</v>
      </c>
      <c r="P54" s="120"/>
    </row>
    <row r="55" spans="1:19" ht="18.75" customHeight="1" x14ac:dyDescent="0.2">
      <c r="A55" s="507">
        <v>3</v>
      </c>
      <c r="B55" s="508" t="s">
        <v>208</v>
      </c>
      <c r="C55" s="508" t="s">
        <v>209</v>
      </c>
      <c r="D55" s="508" t="s">
        <v>210</v>
      </c>
      <c r="E55" s="508" t="s">
        <v>211</v>
      </c>
      <c r="F55" s="508" t="s">
        <v>176</v>
      </c>
      <c r="G55" s="411"/>
      <c r="H55" s="411">
        <v>55</v>
      </c>
      <c r="I55" s="411">
        <v>36</v>
      </c>
      <c r="J55" s="413"/>
      <c r="K55" s="411">
        <v>55</v>
      </c>
      <c r="L55" s="411">
        <v>46</v>
      </c>
      <c r="M55" s="411">
        <v>42</v>
      </c>
      <c r="N55" s="411"/>
      <c r="O55" s="411">
        <f>SUM(G55:N55)-I55</f>
        <v>198</v>
      </c>
      <c r="P55" s="120"/>
    </row>
    <row r="56" spans="1:19" ht="19.5" customHeight="1" x14ac:dyDescent="0.2">
      <c r="A56" s="364">
        <v>4</v>
      </c>
      <c r="B56" s="362" t="s">
        <v>199</v>
      </c>
      <c r="C56" s="362" t="s">
        <v>200</v>
      </c>
      <c r="D56" s="362" t="s">
        <v>178</v>
      </c>
      <c r="E56" s="362" t="s">
        <v>201</v>
      </c>
      <c r="F56" s="362" t="s">
        <v>66</v>
      </c>
      <c r="G56" s="188"/>
      <c r="H56" s="188">
        <v>50</v>
      </c>
      <c r="I56" s="188">
        <v>31</v>
      </c>
      <c r="J56" s="188"/>
      <c r="K56" s="188">
        <v>46</v>
      </c>
      <c r="L56" s="188">
        <v>39</v>
      </c>
      <c r="M56" s="188">
        <v>39</v>
      </c>
      <c r="N56" s="188"/>
      <c r="O56" s="79">
        <f>SUM(G56:N56)-I56</f>
        <v>174</v>
      </c>
      <c r="P56" s="120"/>
      <c r="R56" s="18" t="s">
        <v>12</v>
      </c>
      <c r="S56" s="18" t="s">
        <v>12</v>
      </c>
    </row>
    <row r="57" spans="1:19" ht="15.75" customHeight="1" x14ac:dyDescent="0.2">
      <c r="A57" s="364">
        <v>5</v>
      </c>
      <c r="B57" s="337" t="s">
        <v>565</v>
      </c>
      <c r="C57" s="337" t="s">
        <v>564</v>
      </c>
      <c r="D57" s="337" t="s">
        <v>238</v>
      </c>
      <c r="E57" s="337" t="s">
        <v>566</v>
      </c>
      <c r="F57" s="337" t="s">
        <v>176</v>
      </c>
      <c r="G57" s="236"/>
      <c r="H57" s="236">
        <v>46</v>
      </c>
      <c r="I57" s="236">
        <v>33</v>
      </c>
      <c r="J57" s="236"/>
      <c r="K57" s="236">
        <v>42</v>
      </c>
      <c r="L57" s="236">
        <v>36</v>
      </c>
      <c r="M57" s="236">
        <v>36</v>
      </c>
      <c r="N57" s="236"/>
      <c r="O57" s="79">
        <f>SUM(G57:N57)-I57</f>
        <v>160</v>
      </c>
      <c r="P57" s="120"/>
      <c r="S57" s="18"/>
    </row>
    <row r="58" spans="1:19" s="18" customFormat="1" ht="18.75" customHeight="1" x14ac:dyDescent="0.2">
      <c r="A58" s="364">
        <v>6</v>
      </c>
      <c r="B58" s="337" t="s">
        <v>84</v>
      </c>
      <c r="C58" s="337" t="s">
        <v>572</v>
      </c>
      <c r="D58" s="337" t="s">
        <v>573</v>
      </c>
      <c r="E58" s="337" t="s">
        <v>574</v>
      </c>
      <c r="F58" s="337" t="s">
        <v>53</v>
      </c>
      <c r="G58" s="235"/>
      <c r="H58" s="235"/>
      <c r="I58" s="188">
        <v>39</v>
      </c>
      <c r="J58" s="235"/>
      <c r="K58" s="235"/>
      <c r="L58" s="235"/>
      <c r="M58" s="188">
        <v>46</v>
      </c>
      <c r="N58" s="235">
        <v>55</v>
      </c>
      <c r="O58" s="79">
        <f>SUM(G58:N58)</f>
        <v>140</v>
      </c>
      <c r="P58" s="120"/>
    </row>
    <row r="59" spans="1:19" ht="16.5" customHeight="1" x14ac:dyDescent="0.2">
      <c r="A59" s="364">
        <v>7</v>
      </c>
      <c r="B59" s="333" t="s">
        <v>475</v>
      </c>
      <c r="C59" s="333" t="s">
        <v>476</v>
      </c>
      <c r="D59" s="333" t="s">
        <v>56</v>
      </c>
      <c r="E59" s="333" t="s">
        <v>477</v>
      </c>
      <c r="F59" s="333" t="s">
        <v>295</v>
      </c>
      <c r="G59" s="79">
        <v>31</v>
      </c>
      <c r="H59" s="79">
        <v>42</v>
      </c>
      <c r="I59" s="79">
        <v>29</v>
      </c>
      <c r="J59" s="92"/>
      <c r="K59" s="79"/>
      <c r="L59" s="79">
        <v>33</v>
      </c>
      <c r="M59" s="79">
        <v>33</v>
      </c>
      <c r="N59" s="79"/>
      <c r="O59" s="79">
        <f>SUM(G59:N59)-I59</f>
        <v>139</v>
      </c>
      <c r="P59" s="120"/>
    </row>
    <row r="60" spans="1:19" ht="16.5" customHeight="1" x14ac:dyDescent="0.2">
      <c r="A60" s="364">
        <v>8</v>
      </c>
      <c r="B60" s="333" t="s">
        <v>76</v>
      </c>
      <c r="C60" s="333" t="s">
        <v>202</v>
      </c>
      <c r="D60" s="333" t="s">
        <v>203</v>
      </c>
      <c r="E60" s="333" t="s">
        <v>201</v>
      </c>
      <c r="F60" s="333" t="s">
        <v>176</v>
      </c>
      <c r="G60" s="82">
        <v>31</v>
      </c>
      <c r="H60" s="82"/>
      <c r="I60" s="82">
        <v>27</v>
      </c>
      <c r="J60" s="94"/>
      <c r="K60" s="82"/>
      <c r="L60" s="82">
        <v>42</v>
      </c>
      <c r="M60" s="82">
        <v>31</v>
      </c>
      <c r="N60" s="82"/>
      <c r="O60" s="79">
        <f t="shared" ref="O60:O61" si="4">SUM(G60:N60)</f>
        <v>131</v>
      </c>
      <c r="P60" s="120"/>
    </row>
    <row r="61" spans="1:19" ht="16.5" customHeight="1" x14ac:dyDescent="0.2">
      <c r="A61" s="364">
        <v>9</v>
      </c>
      <c r="B61" s="333" t="s">
        <v>191</v>
      </c>
      <c r="C61" s="333" t="s">
        <v>192</v>
      </c>
      <c r="D61" s="333" t="s">
        <v>193</v>
      </c>
      <c r="E61" s="333" t="s">
        <v>194</v>
      </c>
      <c r="F61" s="333" t="s">
        <v>157</v>
      </c>
      <c r="G61" s="79">
        <v>50</v>
      </c>
      <c r="H61" s="79"/>
      <c r="I61" s="79">
        <v>55</v>
      </c>
      <c r="J61" s="92"/>
      <c r="K61" s="79"/>
      <c r="L61" s="79"/>
      <c r="M61" s="79"/>
      <c r="N61" s="82"/>
      <c r="O61" s="79">
        <f t="shared" si="4"/>
        <v>105</v>
      </c>
      <c r="P61" s="120"/>
    </row>
    <row r="62" spans="1:19" ht="16.5" customHeight="1" x14ac:dyDescent="0.2">
      <c r="A62" s="364">
        <v>9</v>
      </c>
      <c r="B62" s="333" t="s">
        <v>180</v>
      </c>
      <c r="C62" s="333" t="s">
        <v>181</v>
      </c>
      <c r="D62" s="333" t="s">
        <v>182</v>
      </c>
      <c r="E62" s="333" t="s">
        <v>52</v>
      </c>
      <c r="F62" s="333" t="s">
        <v>53</v>
      </c>
      <c r="G62" s="79">
        <v>39</v>
      </c>
      <c r="H62" s="82"/>
      <c r="I62" s="82">
        <v>46</v>
      </c>
      <c r="J62" s="94"/>
      <c r="K62" s="82"/>
      <c r="L62" s="82"/>
      <c r="M62" s="82"/>
      <c r="N62" s="79"/>
      <c r="O62" s="79">
        <f>SUM(G62:N62)</f>
        <v>85</v>
      </c>
      <c r="P62" s="120"/>
    </row>
    <row r="63" spans="1:19" ht="19.5" customHeight="1" x14ac:dyDescent="0.2">
      <c r="A63" s="364">
        <v>11</v>
      </c>
      <c r="B63" s="333" t="s">
        <v>240</v>
      </c>
      <c r="C63" s="333" t="s">
        <v>241</v>
      </c>
      <c r="D63" s="333" t="s">
        <v>242</v>
      </c>
      <c r="E63" s="333" t="s">
        <v>243</v>
      </c>
      <c r="F63" s="333" t="s">
        <v>66</v>
      </c>
      <c r="G63" s="105">
        <v>55</v>
      </c>
      <c r="H63" s="82"/>
      <c r="I63" s="79"/>
      <c r="J63" s="92"/>
      <c r="K63" s="79"/>
      <c r="L63" s="79"/>
      <c r="M63" s="79"/>
      <c r="N63" s="79"/>
      <c r="O63" s="79">
        <f>SUM(G63:N63)</f>
        <v>55</v>
      </c>
      <c r="P63" s="120"/>
    </row>
    <row r="64" spans="1:19" ht="19.5" customHeight="1" x14ac:dyDescent="0.2">
      <c r="A64" s="364">
        <v>12</v>
      </c>
      <c r="B64" s="359" t="s">
        <v>478</v>
      </c>
      <c r="C64" s="359" t="s">
        <v>479</v>
      </c>
      <c r="D64" s="359" t="s">
        <v>480</v>
      </c>
      <c r="E64" s="359" t="s">
        <v>481</v>
      </c>
      <c r="F64" s="359" t="s">
        <v>105</v>
      </c>
      <c r="G64" s="219">
        <v>46</v>
      </c>
      <c r="H64" s="219"/>
      <c r="I64" s="363"/>
      <c r="J64" s="363"/>
      <c r="K64" s="363"/>
      <c r="L64" s="363"/>
      <c r="M64" s="363"/>
      <c r="N64" s="363"/>
      <c r="O64" s="220">
        <f>SUM(G64:N64)</f>
        <v>46</v>
      </c>
      <c r="P64" s="120"/>
    </row>
    <row r="65" spans="1:19" ht="18.75" customHeight="1" x14ac:dyDescent="0.2">
      <c r="A65" s="364">
        <v>13</v>
      </c>
      <c r="B65" s="359" t="s">
        <v>472</v>
      </c>
      <c r="C65" s="359" t="s">
        <v>473</v>
      </c>
      <c r="D65" s="359" t="s">
        <v>474</v>
      </c>
      <c r="E65" s="359" t="s">
        <v>113</v>
      </c>
      <c r="F65" s="359" t="s">
        <v>295</v>
      </c>
      <c r="G65" s="220">
        <v>33</v>
      </c>
      <c r="H65" s="220"/>
      <c r="I65" s="220"/>
      <c r="J65" s="220"/>
      <c r="K65" s="220"/>
      <c r="L65" s="220"/>
      <c r="M65" s="220"/>
      <c r="N65" s="220"/>
      <c r="O65" s="220">
        <f>SUM(G65:N65)</f>
        <v>33</v>
      </c>
      <c r="P65" s="120"/>
      <c r="S65" s="18" t="s">
        <v>39</v>
      </c>
    </row>
    <row r="66" spans="1:19" ht="18.75" customHeight="1" x14ac:dyDescent="0.2">
      <c r="A66" s="506"/>
      <c r="B66" s="405"/>
      <c r="C66" s="405"/>
      <c r="D66" s="405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S66" s="18"/>
    </row>
    <row r="67" spans="1:19" ht="16.5" customHeight="1" x14ac:dyDescent="0.2">
      <c r="A67" s="216"/>
      <c r="B67" s="216"/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S67" s="18"/>
    </row>
    <row r="68" spans="1:19" ht="18" customHeight="1" x14ac:dyDescent="0.2">
      <c r="A68" s="87"/>
      <c r="B68" s="88" t="s">
        <v>333</v>
      </c>
      <c r="C68" s="89"/>
      <c r="D68" s="570" t="s">
        <v>17</v>
      </c>
      <c r="E68" s="570"/>
      <c r="F68" s="570"/>
      <c r="G68" s="90"/>
      <c r="H68" s="89"/>
      <c r="I68" s="89"/>
      <c r="J68" s="89"/>
      <c r="K68" s="89"/>
      <c r="L68" s="89"/>
      <c r="M68" s="89"/>
      <c r="N68" s="89"/>
      <c r="O68" s="52"/>
    </row>
    <row r="69" spans="1:19" ht="38.25" x14ac:dyDescent="0.2">
      <c r="A69" s="8" t="s">
        <v>0</v>
      </c>
      <c r="B69" s="8" t="s">
        <v>4</v>
      </c>
      <c r="C69" s="8" t="s">
        <v>5</v>
      </c>
      <c r="D69" s="8" t="s">
        <v>1</v>
      </c>
      <c r="E69" s="8" t="s">
        <v>2</v>
      </c>
      <c r="F69" s="8" t="s">
        <v>3</v>
      </c>
      <c r="G69" s="56" t="s">
        <v>41</v>
      </c>
      <c r="H69" s="57" t="s">
        <v>42</v>
      </c>
      <c r="I69" s="57" t="s">
        <v>43</v>
      </c>
      <c r="J69" s="57"/>
      <c r="K69" s="121" t="s">
        <v>44</v>
      </c>
      <c r="L69" s="57" t="s">
        <v>45</v>
      </c>
      <c r="M69" s="57" t="s">
        <v>46</v>
      </c>
      <c r="N69" s="57" t="s">
        <v>47</v>
      </c>
      <c r="O69" s="57" t="s">
        <v>31</v>
      </c>
    </row>
    <row r="70" spans="1:19" ht="19.5" customHeight="1" x14ac:dyDescent="0.25">
      <c r="A70" s="409">
        <v>1</v>
      </c>
      <c r="B70" s="495" t="s">
        <v>325</v>
      </c>
      <c r="C70" s="495" t="s">
        <v>326</v>
      </c>
      <c r="D70" s="496" t="s">
        <v>327</v>
      </c>
      <c r="E70" s="495" t="s">
        <v>328</v>
      </c>
      <c r="F70" s="495" t="s">
        <v>176</v>
      </c>
      <c r="G70" s="404">
        <v>50</v>
      </c>
      <c r="H70" s="497"/>
      <c r="I70" s="404">
        <v>55</v>
      </c>
      <c r="J70" s="497"/>
      <c r="K70" s="497"/>
      <c r="L70" s="404">
        <v>55</v>
      </c>
      <c r="M70" s="404">
        <v>55</v>
      </c>
      <c r="N70" s="497"/>
      <c r="O70" s="413">
        <f>SUM(G70:N70)</f>
        <v>215</v>
      </c>
      <c r="P70" s="120"/>
    </row>
    <row r="71" spans="1:19" ht="17.25" customHeight="1" x14ac:dyDescent="0.2">
      <c r="A71" s="137">
        <v>2</v>
      </c>
      <c r="B71" s="350" t="s">
        <v>315</v>
      </c>
      <c r="C71" s="350" t="s">
        <v>316</v>
      </c>
      <c r="D71" s="351" t="s">
        <v>317</v>
      </c>
      <c r="E71" s="350" t="s">
        <v>201</v>
      </c>
      <c r="F71" s="350" t="s">
        <v>176</v>
      </c>
      <c r="G71" s="92">
        <v>55</v>
      </c>
      <c r="H71" s="92"/>
      <c r="I71" s="92"/>
      <c r="J71" s="92"/>
      <c r="K71" s="92">
        <v>50</v>
      </c>
      <c r="L71" s="92"/>
      <c r="M71" s="92"/>
      <c r="N71" s="92">
        <v>55</v>
      </c>
      <c r="O71" s="92">
        <f t="shared" ref="O71:O72" si="5">SUM(G71:N71)</f>
        <v>160</v>
      </c>
      <c r="P71" s="120"/>
    </row>
    <row r="72" spans="1:19" ht="17.25" customHeight="1" x14ac:dyDescent="0.2">
      <c r="A72" s="215">
        <v>3</v>
      </c>
      <c r="B72" s="350" t="s">
        <v>311</v>
      </c>
      <c r="C72" s="350" t="s">
        <v>312</v>
      </c>
      <c r="D72" s="351" t="s">
        <v>313</v>
      </c>
      <c r="E72" s="350" t="s">
        <v>314</v>
      </c>
      <c r="F72" s="350" t="s">
        <v>157</v>
      </c>
      <c r="G72" s="220"/>
      <c r="H72" s="220"/>
      <c r="I72" s="220"/>
      <c r="J72" s="220"/>
      <c r="K72" s="220">
        <v>55</v>
      </c>
      <c r="L72" s="220"/>
      <c r="M72" s="220"/>
      <c r="N72" s="220"/>
      <c r="O72" s="92">
        <f t="shared" si="5"/>
        <v>55</v>
      </c>
      <c r="P72" s="120"/>
    </row>
    <row r="73" spans="1:19" ht="15.75" customHeight="1" x14ac:dyDescent="0.2">
      <c r="A73" s="137">
        <v>4</v>
      </c>
      <c r="B73" s="350" t="s">
        <v>329</v>
      </c>
      <c r="C73" s="350" t="s">
        <v>330</v>
      </c>
      <c r="D73" s="351" t="s">
        <v>331</v>
      </c>
      <c r="E73" s="350" t="s">
        <v>332</v>
      </c>
      <c r="F73" s="350" t="s">
        <v>100</v>
      </c>
      <c r="G73" s="94">
        <v>46</v>
      </c>
      <c r="H73" s="352"/>
      <c r="I73" s="352"/>
      <c r="J73" s="352"/>
      <c r="K73" s="352"/>
      <c r="L73" s="352"/>
      <c r="M73" s="352"/>
      <c r="N73" s="352"/>
      <c r="O73" s="92">
        <f>SUM(G73:N73)</f>
        <v>46</v>
      </c>
      <c r="P73" s="120"/>
    </row>
    <row r="74" spans="1:19" ht="18" customHeight="1" x14ac:dyDescent="0.2">
      <c r="A74" s="191"/>
      <c r="B74" s="366"/>
      <c r="C74" s="366"/>
      <c r="D74" s="366"/>
      <c r="E74" s="366"/>
      <c r="F74" s="366"/>
      <c r="G74" s="235"/>
      <c r="H74" s="235"/>
      <c r="I74" s="235"/>
      <c r="J74" s="235"/>
      <c r="K74" s="235"/>
      <c r="L74" s="235"/>
      <c r="M74" s="235"/>
      <c r="N74" s="235"/>
      <c r="O74" s="235"/>
      <c r="P74" s="120"/>
    </row>
    <row r="76" spans="1:19" x14ac:dyDescent="0.2">
      <c r="C76" s="18" t="s">
        <v>12</v>
      </c>
    </row>
  </sheetData>
  <mergeCells count="4">
    <mergeCell ref="D1:F1"/>
    <mergeCell ref="D25:F25"/>
    <mergeCell ref="D51:F51"/>
    <mergeCell ref="D68:F68"/>
  </mergeCells>
  <pageMargins left="0.7" right="0.7" top="0.75" bottom="0.75" header="0.3" footer="0.3"/>
  <pageSetup paperSize="9" orientation="portrait" r:id="rId1"/>
  <ignoredErrors>
    <ignoredError sqref="O58 O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topLeftCell="A14" zoomScale="85" zoomScaleNormal="85" workbookViewId="0">
      <selection activeCell="Q34" sqref="Q34"/>
    </sheetView>
  </sheetViews>
  <sheetFormatPr defaultColWidth="12.42578125" defaultRowHeight="15" customHeight="1" x14ac:dyDescent="0.2"/>
  <cols>
    <col min="1" max="1" width="4.42578125" style="12" customWidth="1"/>
    <col min="2" max="2" width="16" customWidth="1"/>
    <col min="3" max="5" width="19.140625" customWidth="1"/>
    <col min="6" max="6" width="19.28515625" customWidth="1"/>
    <col min="7" max="7" width="4.140625" customWidth="1"/>
    <col min="8" max="14" width="4" customWidth="1"/>
    <col min="15" max="15" width="6.85546875" customWidth="1"/>
    <col min="16" max="16" width="10.28515625" customWidth="1"/>
  </cols>
  <sheetData>
    <row r="1" spans="1:16" ht="19.5" customHeight="1" x14ac:dyDescent="0.2">
      <c r="A1" s="25"/>
      <c r="B1" s="26" t="s">
        <v>6</v>
      </c>
      <c r="C1" s="267"/>
      <c r="D1" s="571" t="s">
        <v>16</v>
      </c>
      <c r="E1" s="571"/>
      <c r="F1" s="571"/>
      <c r="G1" s="269"/>
      <c r="H1" s="267"/>
      <c r="I1" s="267"/>
      <c r="J1" s="267"/>
      <c r="K1" s="267"/>
      <c r="L1" s="267"/>
      <c r="M1" s="267"/>
      <c r="N1" s="267"/>
      <c r="O1" s="268"/>
    </row>
    <row r="2" spans="1:16" ht="34.5" customHeight="1" x14ac:dyDescent="0.2">
      <c r="A2" s="8" t="s">
        <v>0</v>
      </c>
      <c r="B2" s="8" t="s">
        <v>4</v>
      </c>
      <c r="C2" s="8" t="s">
        <v>5</v>
      </c>
      <c r="D2" s="8" t="s">
        <v>1</v>
      </c>
      <c r="E2" s="8" t="s">
        <v>2</v>
      </c>
      <c r="F2" s="8" t="s">
        <v>3</v>
      </c>
      <c r="G2" s="56" t="s">
        <v>41</v>
      </c>
      <c r="H2" s="57" t="s">
        <v>42</v>
      </c>
      <c r="I2" s="57" t="s">
        <v>43</v>
      </c>
      <c r="J2" s="57"/>
      <c r="K2" s="121" t="s">
        <v>44</v>
      </c>
      <c r="L2" s="57" t="s">
        <v>45</v>
      </c>
      <c r="M2" s="57" t="s">
        <v>46</v>
      </c>
      <c r="N2" s="57" t="s">
        <v>47</v>
      </c>
      <c r="O2" s="57" t="s">
        <v>31</v>
      </c>
      <c r="P2" s="61"/>
    </row>
    <row r="3" spans="1:16" s="5" customFormat="1" ht="20.100000000000001" customHeight="1" x14ac:dyDescent="0.2">
      <c r="A3" s="397">
        <v>1</v>
      </c>
      <c r="B3" s="416" t="s">
        <v>251</v>
      </c>
      <c r="C3" s="412" t="s">
        <v>252</v>
      </c>
      <c r="D3" s="412" t="s">
        <v>197</v>
      </c>
      <c r="E3" s="412" t="s">
        <v>253</v>
      </c>
      <c r="F3" s="412" t="s">
        <v>141</v>
      </c>
      <c r="G3" s="417">
        <v>50</v>
      </c>
      <c r="H3" s="417">
        <v>55</v>
      </c>
      <c r="I3" s="417">
        <v>55</v>
      </c>
      <c r="J3" s="418"/>
      <c r="K3" s="419">
        <v>55</v>
      </c>
      <c r="L3" s="417">
        <v>55</v>
      </c>
      <c r="M3" s="417">
        <v>55</v>
      </c>
      <c r="N3" s="417"/>
      <c r="O3" s="417">
        <f>SUM(G3:N3)-G3-H3</f>
        <v>220</v>
      </c>
      <c r="P3" s="64"/>
    </row>
    <row r="4" spans="1:16" s="5" customFormat="1" ht="20.100000000000001" customHeight="1" x14ac:dyDescent="0.2">
      <c r="A4" s="397">
        <v>2</v>
      </c>
      <c r="B4" s="416" t="s">
        <v>254</v>
      </c>
      <c r="C4" s="412" t="s">
        <v>255</v>
      </c>
      <c r="D4" s="412" t="s">
        <v>256</v>
      </c>
      <c r="E4" s="412" t="s">
        <v>257</v>
      </c>
      <c r="F4" s="412" t="s">
        <v>53</v>
      </c>
      <c r="G4" s="417">
        <v>46</v>
      </c>
      <c r="H4" s="417"/>
      <c r="I4" s="417">
        <v>50</v>
      </c>
      <c r="J4" s="418"/>
      <c r="K4" s="420"/>
      <c r="L4" s="421">
        <v>50</v>
      </c>
      <c r="M4" s="421">
        <v>50</v>
      </c>
      <c r="N4" s="421">
        <v>55</v>
      </c>
      <c r="O4" s="417">
        <f>SUM(G4:N4)-G4</f>
        <v>205</v>
      </c>
      <c r="P4" s="64"/>
    </row>
    <row r="5" spans="1:16" ht="19.5" customHeight="1" x14ac:dyDescent="0.2">
      <c r="A5" s="397">
        <v>3</v>
      </c>
      <c r="B5" s="422" t="s">
        <v>248</v>
      </c>
      <c r="C5" s="410" t="s">
        <v>249</v>
      </c>
      <c r="D5" s="410" t="s">
        <v>56</v>
      </c>
      <c r="E5" s="410" t="s">
        <v>250</v>
      </c>
      <c r="F5" s="410" t="s">
        <v>141</v>
      </c>
      <c r="G5" s="417">
        <v>55</v>
      </c>
      <c r="H5" s="417">
        <v>50</v>
      </c>
      <c r="I5" s="417">
        <v>42</v>
      </c>
      <c r="J5" s="418"/>
      <c r="K5" s="419">
        <v>46</v>
      </c>
      <c r="L5" s="417">
        <v>46</v>
      </c>
      <c r="M5" s="417"/>
      <c r="N5" s="417">
        <v>50</v>
      </c>
      <c r="O5" s="417">
        <f>SUM(G5:N5)-I5-K5</f>
        <v>201</v>
      </c>
    </row>
    <row r="6" spans="1:16" ht="21.75" customHeight="1" x14ac:dyDescent="0.2">
      <c r="A6" s="156">
        <v>4</v>
      </c>
      <c r="B6" s="297" t="s">
        <v>240</v>
      </c>
      <c r="C6" s="278" t="s">
        <v>241</v>
      </c>
      <c r="D6" s="278" t="s">
        <v>242</v>
      </c>
      <c r="E6" s="278" t="s">
        <v>243</v>
      </c>
      <c r="F6" s="278" t="s">
        <v>66</v>
      </c>
      <c r="G6" s="248">
        <v>39</v>
      </c>
      <c r="H6" s="248">
        <v>46</v>
      </c>
      <c r="I6" s="248"/>
      <c r="J6" s="248"/>
      <c r="K6" s="248">
        <v>50</v>
      </c>
      <c r="L6" s="248">
        <v>42</v>
      </c>
      <c r="M6" s="248">
        <v>42</v>
      </c>
      <c r="N6" s="248">
        <v>42</v>
      </c>
      <c r="O6" s="247">
        <f>SUM(G6:N6)-G6-L6</f>
        <v>180</v>
      </c>
      <c r="P6" t="s">
        <v>12</v>
      </c>
    </row>
    <row r="7" spans="1:16" ht="21.75" customHeight="1" x14ac:dyDescent="0.2">
      <c r="A7" s="156">
        <v>5</v>
      </c>
      <c r="B7" s="297" t="s">
        <v>244</v>
      </c>
      <c r="C7" s="278" t="s">
        <v>245</v>
      </c>
      <c r="D7" s="278" t="s">
        <v>246</v>
      </c>
      <c r="E7" s="278" t="s">
        <v>247</v>
      </c>
      <c r="F7" s="278" t="s">
        <v>53</v>
      </c>
      <c r="G7" s="248">
        <v>36</v>
      </c>
      <c r="H7" s="251"/>
      <c r="I7" s="248">
        <v>46</v>
      </c>
      <c r="J7" s="248"/>
      <c r="K7" s="248"/>
      <c r="L7" s="248"/>
      <c r="M7" s="248">
        <v>39</v>
      </c>
      <c r="N7" s="248">
        <v>46</v>
      </c>
      <c r="O7" s="247">
        <f>SUM(G7:N7)</f>
        <v>167</v>
      </c>
    </row>
    <row r="8" spans="1:16" s="5" customFormat="1" ht="20.100000000000001" customHeight="1" x14ac:dyDescent="0.2">
      <c r="A8" s="156">
        <v>6</v>
      </c>
      <c r="B8" s="278" t="s">
        <v>188</v>
      </c>
      <c r="C8" s="278" t="s">
        <v>189</v>
      </c>
      <c r="D8" s="278" t="s">
        <v>190</v>
      </c>
      <c r="E8" s="278" t="s">
        <v>59</v>
      </c>
      <c r="F8" s="278" t="s">
        <v>53</v>
      </c>
      <c r="G8" s="248">
        <v>29</v>
      </c>
      <c r="H8" s="247"/>
      <c r="I8" s="247">
        <v>39</v>
      </c>
      <c r="J8" s="248"/>
      <c r="K8" s="345"/>
      <c r="L8" s="249">
        <v>31</v>
      </c>
      <c r="M8" s="249">
        <v>36</v>
      </c>
      <c r="N8" s="249">
        <v>39</v>
      </c>
      <c r="O8" s="247">
        <f>SUM(G8:N8)-G8</f>
        <v>145</v>
      </c>
    </row>
    <row r="9" spans="1:16" s="5" customFormat="1" ht="20.100000000000001" customHeight="1" x14ac:dyDescent="0.2">
      <c r="A9" s="156">
        <v>7</v>
      </c>
      <c r="B9" s="277" t="s">
        <v>191</v>
      </c>
      <c r="C9" s="277" t="s">
        <v>192</v>
      </c>
      <c r="D9" s="277" t="s">
        <v>193</v>
      </c>
      <c r="E9" s="277" t="s">
        <v>194</v>
      </c>
      <c r="F9" s="277" t="s">
        <v>157</v>
      </c>
      <c r="G9" s="248">
        <v>27</v>
      </c>
      <c r="H9" s="247"/>
      <c r="I9" s="247">
        <v>36</v>
      </c>
      <c r="J9" s="248"/>
      <c r="K9" s="247">
        <v>42</v>
      </c>
      <c r="L9" s="247">
        <v>39</v>
      </c>
      <c r="M9" s="247"/>
      <c r="N9" s="247"/>
      <c r="O9" s="247">
        <f>SUM(G9:N9)</f>
        <v>144</v>
      </c>
    </row>
    <row r="10" spans="1:16" s="5" customFormat="1" ht="20.100000000000001" customHeight="1" x14ac:dyDescent="0.2">
      <c r="A10" s="156">
        <v>8</v>
      </c>
      <c r="B10" s="278" t="s">
        <v>195</v>
      </c>
      <c r="C10" s="278" t="s">
        <v>196</v>
      </c>
      <c r="D10" s="278" t="s">
        <v>197</v>
      </c>
      <c r="E10" s="278" t="s">
        <v>198</v>
      </c>
      <c r="F10" s="278" t="s">
        <v>66</v>
      </c>
      <c r="G10" s="248">
        <v>25</v>
      </c>
      <c r="H10" s="247"/>
      <c r="I10" s="247">
        <v>29</v>
      </c>
      <c r="J10" s="248"/>
      <c r="K10" s="249">
        <v>39</v>
      </c>
      <c r="L10" s="249">
        <v>33</v>
      </c>
      <c r="M10" s="249">
        <v>33</v>
      </c>
      <c r="N10" s="249"/>
      <c r="O10" s="247">
        <f>SUM(G10:N10)-G10</f>
        <v>134</v>
      </c>
    </row>
    <row r="11" spans="1:16" ht="19.5" customHeight="1" x14ac:dyDescent="0.2">
      <c r="A11" s="156">
        <v>9</v>
      </c>
      <c r="B11" s="277" t="s">
        <v>208</v>
      </c>
      <c r="C11" s="277" t="s">
        <v>209</v>
      </c>
      <c r="D11" s="277" t="s">
        <v>210</v>
      </c>
      <c r="E11" s="277" t="s">
        <v>211</v>
      </c>
      <c r="F11" s="277" t="s">
        <v>176</v>
      </c>
      <c r="G11" s="247">
        <v>19</v>
      </c>
      <c r="H11" s="247">
        <v>36</v>
      </c>
      <c r="I11" s="247">
        <v>27</v>
      </c>
      <c r="J11" s="248"/>
      <c r="K11" s="247">
        <v>33</v>
      </c>
      <c r="L11" s="247">
        <v>27</v>
      </c>
      <c r="M11" s="247">
        <v>31</v>
      </c>
      <c r="N11" s="247"/>
      <c r="O11" s="247">
        <f>SUM(G11:N11)-G11-I11</f>
        <v>127</v>
      </c>
    </row>
    <row r="12" spans="1:16" ht="19.5" customHeight="1" x14ac:dyDescent="0.2">
      <c r="A12" s="156">
        <v>10</v>
      </c>
      <c r="B12" s="288" t="s">
        <v>618</v>
      </c>
      <c r="C12" s="288" t="s">
        <v>619</v>
      </c>
      <c r="D12" s="288" t="s">
        <v>182</v>
      </c>
      <c r="E12" s="288" t="s">
        <v>620</v>
      </c>
      <c r="F12" s="288" t="s">
        <v>53</v>
      </c>
      <c r="G12" s="288"/>
      <c r="H12" s="288"/>
      <c r="I12" s="288"/>
      <c r="J12" s="288"/>
      <c r="K12" s="288"/>
      <c r="L12" s="234">
        <v>36</v>
      </c>
      <c r="M12" s="234">
        <v>46</v>
      </c>
      <c r="N12" s="198">
        <v>36</v>
      </c>
      <c r="O12" s="234">
        <f>SUM(G12:N12)</f>
        <v>118</v>
      </c>
    </row>
    <row r="13" spans="1:16" ht="19.5" customHeight="1" x14ac:dyDescent="0.2">
      <c r="A13" s="156">
        <v>11</v>
      </c>
      <c r="B13" s="278" t="s">
        <v>183</v>
      </c>
      <c r="C13" s="278" t="s">
        <v>184</v>
      </c>
      <c r="D13" s="278" t="s">
        <v>185</v>
      </c>
      <c r="E13" s="278" t="s">
        <v>186</v>
      </c>
      <c r="F13" s="278" t="s">
        <v>187</v>
      </c>
      <c r="G13" s="248">
        <v>31</v>
      </c>
      <c r="H13" s="248">
        <v>42</v>
      </c>
      <c r="I13" s="248">
        <v>33</v>
      </c>
      <c r="J13" s="248"/>
      <c r="K13" s="248"/>
      <c r="L13" s="248"/>
      <c r="M13" s="248"/>
      <c r="N13" s="92"/>
      <c r="O13" s="247">
        <f>SUM(G13:N13)</f>
        <v>106</v>
      </c>
    </row>
    <row r="14" spans="1:16" ht="19.5" customHeight="1" x14ac:dyDescent="0.2">
      <c r="A14" s="156">
        <v>12</v>
      </c>
      <c r="B14" s="289" t="s">
        <v>560</v>
      </c>
      <c r="C14" s="289" t="s">
        <v>558</v>
      </c>
      <c r="D14" s="289" t="s">
        <v>559</v>
      </c>
      <c r="E14" s="289" t="s">
        <v>431</v>
      </c>
      <c r="F14" s="289" t="s">
        <v>71</v>
      </c>
      <c r="G14" s="288"/>
      <c r="H14" s="288"/>
      <c r="I14" s="248">
        <v>25</v>
      </c>
      <c r="J14" s="346"/>
      <c r="K14" s="247">
        <v>36</v>
      </c>
      <c r="L14" s="249">
        <v>29</v>
      </c>
      <c r="M14" s="346"/>
      <c r="N14" s="198"/>
      <c r="O14" s="347">
        <f>SUM(G14:N14)</f>
        <v>90</v>
      </c>
    </row>
    <row r="15" spans="1:16" ht="19.5" customHeight="1" x14ac:dyDescent="0.2">
      <c r="A15" s="156">
        <v>13</v>
      </c>
      <c r="B15" s="287" t="s">
        <v>84</v>
      </c>
      <c r="C15" s="287" t="s">
        <v>572</v>
      </c>
      <c r="D15" s="287" t="s">
        <v>573</v>
      </c>
      <c r="E15" s="287" t="s">
        <v>574</v>
      </c>
      <c r="F15" s="287" t="s">
        <v>53</v>
      </c>
      <c r="G15" s="291"/>
      <c r="H15" s="291"/>
      <c r="I15" s="263">
        <v>23</v>
      </c>
      <c r="J15" s="291"/>
      <c r="K15" s="291"/>
      <c r="L15" s="291"/>
      <c r="M15" s="263">
        <v>29</v>
      </c>
      <c r="N15" s="261">
        <v>31</v>
      </c>
      <c r="O15" s="263">
        <f>SUM(G15:N15)</f>
        <v>83</v>
      </c>
    </row>
    <row r="16" spans="1:16" ht="19.5" customHeight="1" x14ac:dyDescent="0.2">
      <c r="A16" s="156">
        <v>14</v>
      </c>
      <c r="B16" s="287" t="s">
        <v>204</v>
      </c>
      <c r="C16" s="287" t="s">
        <v>205</v>
      </c>
      <c r="D16" s="287" t="s">
        <v>206</v>
      </c>
      <c r="E16" s="287" t="s">
        <v>207</v>
      </c>
      <c r="F16" s="287" t="s">
        <v>53</v>
      </c>
      <c r="G16" s="263">
        <v>20</v>
      </c>
      <c r="H16" s="263"/>
      <c r="I16" s="263"/>
      <c r="J16" s="263"/>
      <c r="K16" s="349"/>
      <c r="L16" s="263">
        <v>27</v>
      </c>
      <c r="M16" s="263"/>
      <c r="N16" s="261">
        <v>33</v>
      </c>
      <c r="O16" s="263">
        <f>SUM(G16:N16)</f>
        <v>80</v>
      </c>
    </row>
    <row r="17" spans="1:20" ht="19.5" customHeight="1" x14ac:dyDescent="0.2">
      <c r="A17" s="156">
        <v>15</v>
      </c>
      <c r="B17" s="348" t="s">
        <v>560</v>
      </c>
      <c r="C17" s="348" t="s">
        <v>558</v>
      </c>
      <c r="D17" s="348" t="s">
        <v>559</v>
      </c>
      <c r="E17" s="348" t="s">
        <v>431</v>
      </c>
      <c r="F17" s="348" t="s">
        <v>71</v>
      </c>
      <c r="G17" s="248"/>
      <c r="H17" s="248">
        <v>39</v>
      </c>
      <c r="I17" s="248">
        <v>25</v>
      </c>
      <c r="J17" s="248"/>
      <c r="K17" s="248"/>
      <c r="L17" s="248"/>
      <c r="M17" s="248"/>
      <c r="N17" s="92"/>
      <c r="O17" s="247">
        <f t="shared" ref="O17" si="0">SUM(G17:N17)</f>
        <v>64</v>
      </c>
      <c r="R17" s="18" t="s">
        <v>12</v>
      </c>
    </row>
    <row r="18" spans="1:20" ht="19.5" customHeight="1" x14ac:dyDescent="0.2">
      <c r="A18" s="156">
        <v>15</v>
      </c>
      <c r="B18" s="285" t="s">
        <v>180</v>
      </c>
      <c r="C18" s="285" t="s">
        <v>181</v>
      </c>
      <c r="D18" s="285" t="s">
        <v>182</v>
      </c>
      <c r="E18" s="285" t="s">
        <v>52</v>
      </c>
      <c r="F18" s="285" t="s">
        <v>53</v>
      </c>
      <c r="G18" s="286">
        <v>33</v>
      </c>
      <c r="H18" s="286"/>
      <c r="I18" s="286">
        <v>31</v>
      </c>
      <c r="J18" s="286"/>
      <c r="K18" s="316"/>
      <c r="L18" s="286"/>
      <c r="M18" s="286"/>
      <c r="N18" s="260"/>
      <c r="O18" s="286">
        <f>SUM(G18:N18)</f>
        <v>64</v>
      </c>
    </row>
    <row r="19" spans="1:20" ht="19.5" customHeight="1" x14ac:dyDescent="0.2">
      <c r="A19" s="156">
        <v>17</v>
      </c>
      <c r="B19" s="287" t="s">
        <v>146</v>
      </c>
      <c r="C19" s="287" t="s">
        <v>262</v>
      </c>
      <c r="D19" s="287" t="s">
        <v>263</v>
      </c>
      <c r="E19" s="287" t="s">
        <v>225</v>
      </c>
      <c r="F19" s="287" t="s">
        <v>53</v>
      </c>
      <c r="G19" s="263">
        <v>42</v>
      </c>
      <c r="H19" s="263"/>
      <c r="I19" s="263"/>
      <c r="J19" s="263"/>
      <c r="K19" s="263"/>
      <c r="L19" s="263"/>
      <c r="M19" s="263"/>
      <c r="N19" s="261"/>
      <c r="O19" s="263">
        <f>SUM(G19:N19)</f>
        <v>42</v>
      </c>
      <c r="T19" s="18" t="s">
        <v>12</v>
      </c>
    </row>
    <row r="20" spans="1:20" ht="19.5" customHeight="1" x14ac:dyDescent="0.2">
      <c r="A20" s="156">
        <v>18</v>
      </c>
      <c r="B20" s="287" t="s">
        <v>199</v>
      </c>
      <c r="C20" s="287" t="s">
        <v>200</v>
      </c>
      <c r="D20" s="287" t="s">
        <v>178</v>
      </c>
      <c r="E20" s="287" t="s">
        <v>201</v>
      </c>
      <c r="F20" s="287" t="s">
        <v>66</v>
      </c>
      <c r="G20" s="263">
        <v>23</v>
      </c>
      <c r="H20" s="263"/>
      <c r="I20" s="263"/>
      <c r="J20" s="263"/>
      <c r="K20" s="263"/>
      <c r="L20" s="263"/>
      <c r="M20" s="263"/>
      <c r="N20" s="263"/>
      <c r="O20" s="263">
        <f t="shared" ref="O20" si="1">SUM(G20:N20)</f>
        <v>23</v>
      </c>
    </row>
    <row r="21" spans="1:20" ht="19.5" customHeight="1" x14ac:dyDescent="0.2">
      <c r="A21" s="156">
        <v>19</v>
      </c>
      <c r="B21" s="287" t="s">
        <v>76</v>
      </c>
      <c r="C21" s="287" t="s">
        <v>202</v>
      </c>
      <c r="D21" s="287" t="s">
        <v>203</v>
      </c>
      <c r="E21" s="287" t="s">
        <v>201</v>
      </c>
      <c r="F21" s="287" t="s">
        <v>176</v>
      </c>
      <c r="G21" s="263">
        <v>21</v>
      </c>
      <c r="H21" s="263"/>
      <c r="I21" s="263"/>
      <c r="J21" s="263"/>
      <c r="K21" s="263"/>
      <c r="L21" s="263"/>
      <c r="M21" s="263"/>
      <c r="N21" s="263"/>
      <c r="O21" s="263">
        <f>SUM(G21:N21)</f>
        <v>21</v>
      </c>
    </row>
    <row r="22" spans="1:20" ht="19.5" customHeight="1" x14ac:dyDescent="0.2">
      <c r="A22" s="393">
        <v>20</v>
      </c>
      <c r="B22" s="407" t="s">
        <v>212</v>
      </c>
      <c r="C22" s="407" t="s">
        <v>213</v>
      </c>
      <c r="D22" s="407" t="s">
        <v>214</v>
      </c>
      <c r="E22" s="407" t="s">
        <v>215</v>
      </c>
      <c r="F22" s="407" t="s">
        <v>71</v>
      </c>
      <c r="G22" s="414">
        <v>18</v>
      </c>
      <c r="H22" s="414"/>
      <c r="I22" s="414"/>
      <c r="J22" s="414"/>
      <c r="K22" s="414"/>
      <c r="L22" s="414"/>
      <c r="M22" s="414"/>
      <c r="N22" s="414"/>
      <c r="O22" s="414">
        <f>SUM(G22:N22)</f>
        <v>18</v>
      </c>
    </row>
    <row r="23" spans="1:20" ht="19.5" customHeight="1" x14ac:dyDescent="0.2">
      <c r="A23" s="415"/>
      <c r="B23" s="405"/>
      <c r="C23" s="405"/>
      <c r="D23" s="405"/>
      <c r="E23" s="405"/>
      <c r="F23" s="405"/>
      <c r="G23" s="405"/>
      <c r="H23" s="405"/>
      <c r="I23" s="405"/>
      <c r="J23" s="405"/>
      <c r="K23" s="405"/>
      <c r="L23" s="405"/>
      <c r="M23" s="405"/>
      <c r="N23" s="405"/>
      <c r="O23" s="405"/>
    </row>
    <row r="24" spans="1:20" ht="19.5" customHeight="1" x14ac:dyDescent="0.2">
      <c r="A24" s="87"/>
      <c r="B24" s="88" t="s">
        <v>30</v>
      </c>
      <c r="C24" s="89"/>
      <c r="D24" s="570" t="s">
        <v>16</v>
      </c>
      <c r="E24" s="570"/>
      <c r="F24" s="570"/>
      <c r="G24" s="90"/>
      <c r="H24" s="89"/>
      <c r="I24" s="89"/>
      <c r="J24" s="89"/>
      <c r="K24" s="89"/>
      <c r="L24" s="89"/>
      <c r="M24" s="89"/>
      <c r="N24" s="89"/>
      <c r="O24" s="52"/>
    </row>
    <row r="25" spans="1:20" ht="34.5" customHeight="1" x14ac:dyDescent="0.2">
      <c r="A25" s="8" t="s">
        <v>0</v>
      </c>
      <c r="B25" s="8" t="s">
        <v>4</v>
      </c>
      <c r="C25" s="8" t="s">
        <v>5</v>
      </c>
      <c r="D25" s="8" t="s">
        <v>1</v>
      </c>
      <c r="E25" s="8" t="s">
        <v>2</v>
      </c>
      <c r="F25" s="8" t="s">
        <v>3</v>
      </c>
      <c r="G25" s="56" t="s">
        <v>41</v>
      </c>
      <c r="H25" s="57" t="s">
        <v>42</v>
      </c>
      <c r="I25" s="57" t="s">
        <v>43</v>
      </c>
      <c r="J25" s="57"/>
      <c r="K25" s="121" t="s">
        <v>44</v>
      </c>
      <c r="L25" s="57" t="s">
        <v>45</v>
      </c>
      <c r="M25" s="57" t="s">
        <v>46</v>
      </c>
      <c r="N25" s="57" t="s">
        <v>47</v>
      </c>
      <c r="O25" s="57" t="s">
        <v>31</v>
      </c>
    </row>
    <row r="26" spans="1:20" ht="19.5" customHeight="1" x14ac:dyDescent="0.25">
      <c r="A26" s="409">
        <v>1</v>
      </c>
      <c r="B26" s="495" t="s">
        <v>311</v>
      </c>
      <c r="C26" s="495" t="s">
        <v>312</v>
      </c>
      <c r="D26" s="496" t="s">
        <v>313</v>
      </c>
      <c r="E26" s="495" t="s">
        <v>314</v>
      </c>
      <c r="F26" s="495" t="s">
        <v>157</v>
      </c>
      <c r="G26" s="413">
        <v>39</v>
      </c>
      <c r="H26" s="404">
        <v>50</v>
      </c>
      <c r="I26" s="404">
        <v>39</v>
      </c>
      <c r="J26" s="497"/>
      <c r="K26" s="404">
        <v>55</v>
      </c>
      <c r="L26" s="404">
        <v>50</v>
      </c>
      <c r="M26" s="404">
        <v>55</v>
      </c>
      <c r="N26" s="404">
        <v>46</v>
      </c>
      <c r="O26" s="413">
        <f>SUM(G26:N26)-G26-I26-N26</f>
        <v>210</v>
      </c>
      <c r="P26" s="120"/>
      <c r="Q26" s="120"/>
    </row>
    <row r="27" spans="1:20" ht="19.5" customHeight="1" x14ac:dyDescent="0.25">
      <c r="A27" s="409">
        <v>2</v>
      </c>
      <c r="B27" s="495" t="s">
        <v>307</v>
      </c>
      <c r="C27" s="495" t="s">
        <v>308</v>
      </c>
      <c r="D27" s="496" t="s">
        <v>309</v>
      </c>
      <c r="E27" s="495" t="s">
        <v>310</v>
      </c>
      <c r="F27" s="495" t="s">
        <v>157</v>
      </c>
      <c r="G27" s="411">
        <v>42</v>
      </c>
      <c r="H27" s="497"/>
      <c r="I27" s="404">
        <v>42</v>
      </c>
      <c r="J27" s="497"/>
      <c r="K27" s="404">
        <v>50</v>
      </c>
      <c r="L27" s="404">
        <v>46</v>
      </c>
      <c r="M27" s="404">
        <v>46</v>
      </c>
      <c r="N27" s="404">
        <v>55</v>
      </c>
      <c r="O27" s="413">
        <f>SUM(G27:N27)-G27-I27</f>
        <v>197</v>
      </c>
      <c r="P27" s="535">
        <f>O27+G27</f>
        <v>239</v>
      </c>
      <c r="Q27" s="120"/>
    </row>
    <row r="28" spans="1:20" ht="19.5" customHeight="1" x14ac:dyDescent="0.25">
      <c r="A28" s="409">
        <v>3</v>
      </c>
      <c r="B28" s="533" t="s">
        <v>322</v>
      </c>
      <c r="C28" s="533" t="s">
        <v>498</v>
      </c>
      <c r="D28" s="534" t="s">
        <v>499</v>
      </c>
      <c r="E28" s="533" t="s">
        <v>500</v>
      </c>
      <c r="F28" s="533" t="s">
        <v>427</v>
      </c>
      <c r="G28" s="404"/>
      <c r="H28" s="404">
        <v>46</v>
      </c>
      <c r="I28" s="404">
        <v>46</v>
      </c>
      <c r="J28" s="497"/>
      <c r="K28" s="497"/>
      <c r="L28" s="404">
        <v>55</v>
      </c>
      <c r="M28" s="404">
        <v>50</v>
      </c>
      <c r="N28" s="404"/>
      <c r="O28" s="413">
        <f>SUM(G28:N28)</f>
        <v>197</v>
      </c>
      <c r="P28" s="535">
        <f>O28</f>
        <v>197</v>
      </c>
      <c r="Q28" s="120"/>
    </row>
    <row r="29" spans="1:20" ht="19.5" customHeight="1" x14ac:dyDescent="0.25">
      <c r="A29" s="93">
        <v>4</v>
      </c>
      <c r="B29" s="350" t="s">
        <v>315</v>
      </c>
      <c r="C29" s="350" t="s">
        <v>316</v>
      </c>
      <c r="D29" s="351" t="s">
        <v>317</v>
      </c>
      <c r="E29" s="350" t="s">
        <v>201</v>
      </c>
      <c r="F29" s="350" t="s">
        <v>176</v>
      </c>
      <c r="G29" s="92">
        <v>36</v>
      </c>
      <c r="H29" s="352"/>
      <c r="I29" s="94">
        <v>36</v>
      </c>
      <c r="J29" s="352"/>
      <c r="K29" s="94">
        <v>46</v>
      </c>
      <c r="L29" s="94">
        <v>42</v>
      </c>
      <c r="M29" s="94">
        <v>42</v>
      </c>
      <c r="N29" s="94">
        <v>50</v>
      </c>
      <c r="O29" s="92">
        <f>SUM(G29:N29)-G29-I29</f>
        <v>180</v>
      </c>
      <c r="P29" s="120"/>
      <c r="Q29" s="120"/>
    </row>
    <row r="30" spans="1:20" ht="19.5" customHeight="1" x14ac:dyDescent="0.25">
      <c r="A30" s="93">
        <v>5</v>
      </c>
      <c r="B30" s="350" t="s">
        <v>92</v>
      </c>
      <c r="C30" s="350" t="s">
        <v>300</v>
      </c>
      <c r="D30" s="351" t="s">
        <v>301</v>
      </c>
      <c r="E30" s="350" t="s">
        <v>302</v>
      </c>
      <c r="F30" s="350" t="s">
        <v>71</v>
      </c>
      <c r="G30" s="79">
        <v>46</v>
      </c>
      <c r="H30" s="94">
        <v>55</v>
      </c>
      <c r="I30" s="94">
        <v>50</v>
      </c>
      <c r="J30" s="352"/>
      <c r="K30" s="352"/>
      <c r="L30" s="94"/>
      <c r="M30" s="94"/>
      <c r="N30" s="94"/>
      <c r="O30" s="92">
        <f t="shared" ref="O30" si="2">SUM(G30:N30)</f>
        <v>151</v>
      </c>
      <c r="P30" s="120"/>
      <c r="Q30" s="120"/>
      <c r="R30" s="18" t="s">
        <v>12</v>
      </c>
    </row>
    <row r="31" spans="1:20" ht="19.5" customHeight="1" x14ac:dyDescent="0.25">
      <c r="A31" s="93">
        <v>6</v>
      </c>
      <c r="B31" s="350" t="s">
        <v>325</v>
      </c>
      <c r="C31" s="350" t="s">
        <v>326</v>
      </c>
      <c r="D31" s="351" t="s">
        <v>327</v>
      </c>
      <c r="E31" s="350" t="s">
        <v>328</v>
      </c>
      <c r="F31" s="350" t="s">
        <v>176</v>
      </c>
      <c r="G31" s="92">
        <v>31</v>
      </c>
      <c r="H31" s="94">
        <v>42</v>
      </c>
      <c r="I31" s="94">
        <v>33</v>
      </c>
      <c r="J31" s="352"/>
      <c r="K31" s="352"/>
      <c r="L31" s="94">
        <v>39</v>
      </c>
      <c r="M31" s="94">
        <v>36</v>
      </c>
      <c r="N31" s="94"/>
      <c r="O31" s="92">
        <f>SUM(G31:N31)-G31</f>
        <v>150</v>
      </c>
      <c r="P31" s="120"/>
      <c r="Q31" s="120"/>
    </row>
    <row r="32" spans="1:20" ht="19.5" customHeight="1" x14ac:dyDescent="0.25">
      <c r="A32" s="93">
        <v>7</v>
      </c>
      <c r="B32" s="350" t="s">
        <v>322</v>
      </c>
      <c r="C32" s="350" t="s">
        <v>323</v>
      </c>
      <c r="D32" s="351" t="s">
        <v>320</v>
      </c>
      <c r="E32" s="350" t="s">
        <v>324</v>
      </c>
      <c r="F32" s="350" t="s">
        <v>100</v>
      </c>
      <c r="G32" s="92">
        <v>33</v>
      </c>
      <c r="H32" s="352"/>
      <c r="I32" s="352"/>
      <c r="J32" s="352"/>
      <c r="K32" s="352"/>
      <c r="L32" s="94"/>
      <c r="M32" s="94">
        <v>39</v>
      </c>
      <c r="N32" s="94"/>
      <c r="O32" s="92">
        <f>SUM(G32:N32)</f>
        <v>72</v>
      </c>
      <c r="P32" s="120"/>
      <c r="Q32" s="120"/>
    </row>
    <row r="33" spans="1:17" ht="19.5" customHeight="1" x14ac:dyDescent="0.25">
      <c r="A33" s="93">
        <v>8</v>
      </c>
      <c r="B33" s="289" t="s">
        <v>584</v>
      </c>
      <c r="C33" s="289" t="s">
        <v>585</v>
      </c>
      <c r="D33" s="307" t="s">
        <v>588</v>
      </c>
      <c r="E33" s="289" t="s">
        <v>587</v>
      </c>
      <c r="F33" s="289" t="s">
        <v>71</v>
      </c>
      <c r="G33" s="198"/>
      <c r="H33" s="204"/>
      <c r="I33" s="204">
        <v>55</v>
      </c>
      <c r="J33" s="353"/>
      <c r="K33" s="353"/>
      <c r="L33" s="204"/>
      <c r="M33" s="204"/>
      <c r="N33" s="204"/>
      <c r="O33" s="92">
        <f>SUM(G33:N33)</f>
        <v>55</v>
      </c>
      <c r="P33" s="120"/>
      <c r="Q33" s="120"/>
    </row>
    <row r="34" spans="1:17" ht="19.5" customHeight="1" x14ac:dyDescent="0.25">
      <c r="A34" s="93">
        <v>8</v>
      </c>
      <c r="B34" s="350" t="s">
        <v>264</v>
      </c>
      <c r="C34" s="350" t="s">
        <v>265</v>
      </c>
      <c r="D34" s="350" t="s">
        <v>266</v>
      </c>
      <c r="E34" s="350" t="s">
        <v>267</v>
      </c>
      <c r="F34" s="350" t="s">
        <v>268</v>
      </c>
      <c r="G34" s="79">
        <v>55</v>
      </c>
      <c r="H34" s="354"/>
      <c r="I34" s="354"/>
      <c r="J34" s="354"/>
      <c r="K34" s="92"/>
      <c r="L34" s="94"/>
      <c r="M34" s="94"/>
      <c r="N34" s="94"/>
      <c r="O34" s="92">
        <f>SUM(G34:N34)</f>
        <v>55</v>
      </c>
      <c r="P34" s="120"/>
      <c r="Q34" s="120"/>
    </row>
    <row r="35" spans="1:17" ht="19.5" customHeight="1" x14ac:dyDescent="0.25">
      <c r="A35" s="93">
        <v>10</v>
      </c>
      <c r="B35" s="350" t="s">
        <v>283</v>
      </c>
      <c r="C35" s="350" t="s">
        <v>284</v>
      </c>
      <c r="D35" s="350" t="s">
        <v>285</v>
      </c>
      <c r="E35" s="350" t="s">
        <v>286</v>
      </c>
      <c r="F35" s="350" t="s">
        <v>141</v>
      </c>
      <c r="G35" s="79">
        <v>50</v>
      </c>
      <c r="H35" s="354"/>
      <c r="I35" s="354"/>
      <c r="J35" s="354"/>
      <c r="K35" s="92"/>
      <c r="L35" s="94"/>
      <c r="M35" s="94"/>
      <c r="N35" s="94"/>
      <c r="O35" s="92">
        <f>SUM(G35:N35)</f>
        <v>50</v>
      </c>
      <c r="P35" s="120"/>
      <c r="Q35" s="120"/>
    </row>
    <row r="36" spans="1:17" ht="19.5" customHeight="1" x14ac:dyDescent="0.25">
      <c r="A36" s="93">
        <v>11</v>
      </c>
      <c r="B36" s="350" t="s">
        <v>329</v>
      </c>
      <c r="C36" s="350" t="s">
        <v>330</v>
      </c>
      <c r="D36" s="351" t="s">
        <v>331</v>
      </c>
      <c r="E36" s="350" t="s">
        <v>332</v>
      </c>
      <c r="F36" s="350" t="s">
        <v>100</v>
      </c>
      <c r="G36" s="92">
        <v>29</v>
      </c>
      <c r="H36" s="355"/>
      <c r="I36" s="355"/>
      <c r="J36" s="355"/>
      <c r="K36" s="355"/>
      <c r="L36" s="356"/>
      <c r="M36" s="356"/>
      <c r="N36" s="356"/>
      <c r="O36" s="92">
        <f>SUM(G36:N36)</f>
        <v>29</v>
      </c>
      <c r="P36" s="120"/>
      <c r="Q36" s="120"/>
    </row>
    <row r="37" spans="1:17" ht="19.5" customHeight="1" x14ac:dyDescent="0.2">
      <c r="A37" s="11"/>
      <c r="P37" s="120"/>
      <c r="Q37" s="120"/>
    </row>
    <row r="38" spans="1:17" ht="19.5" customHeight="1" x14ac:dyDescent="0.2">
      <c r="A38" s="11"/>
    </row>
    <row r="39" spans="1:17" ht="19.5" customHeight="1" x14ac:dyDescent="0.2">
      <c r="A39" s="11"/>
      <c r="B39" s="1"/>
      <c r="C39" s="1"/>
      <c r="D39" s="1"/>
      <c r="E39" s="1"/>
      <c r="F39" s="1"/>
      <c r="G39" s="2"/>
      <c r="H39" s="2"/>
      <c r="I39" s="2"/>
      <c r="J39" s="2"/>
      <c r="K39" s="2"/>
      <c r="L39" s="1"/>
      <c r="M39" s="1"/>
      <c r="N39" s="1"/>
    </row>
    <row r="40" spans="1:17" ht="19.5" customHeight="1" x14ac:dyDescent="0.2">
      <c r="A40" s="11"/>
      <c r="B40" s="1"/>
      <c r="C40" s="1"/>
      <c r="D40" s="1"/>
      <c r="E40" s="1"/>
      <c r="F40" s="1"/>
      <c r="G40" s="2"/>
      <c r="H40" s="2"/>
      <c r="I40" s="2"/>
      <c r="J40" s="2"/>
      <c r="K40" s="2"/>
      <c r="L40" s="1"/>
      <c r="M40" s="1"/>
      <c r="N40" s="1"/>
    </row>
    <row r="41" spans="1:17" ht="19.5" customHeight="1" x14ac:dyDescent="0.2">
      <c r="A41" s="11"/>
      <c r="B41" s="1"/>
      <c r="C41" s="1"/>
      <c r="D41" s="1"/>
      <c r="E41" s="1"/>
      <c r="F41" s="1"/>
      <c r="G41" s="2"/>
      <c r="H41" s="2"/>
      <c r="I41" s="2"/>
      <c r="J41" s="2"/>
      <c r="K41" s="2"/>
      <c r="L41" s="1"/>
      <c r="M41" s="1"/>
      <c r="N41" s="1"/>
    </row>
    <row r="42" spans="1:17" ht="19.5" customHeight="1" x14ac:dyDescent="0.2">
      <c r="A42" s="11"/>
      <c r="B42" s="1"/>
      <c r="C42" s="1"/>
      <c r="D42" s="1"/>
      <c r="E42" s="1"/>
      <c r="F42" s="1"/>
      <c r="G42" s="2"/>
      <c r="H42" s="2"/>
      <c r="I42" s="2"/>
      <c r="J42" s="2"/>
      <c r="K42" s="2"/>
      <c r="L42" s="1"/>
      <c r="M42" s="1"/>
      <c r="N42" s="1"/>
    </row>
    <row r="43" spans="1:17" ht="19.5" customHeight="1" x14ac:dyDescent="0.2">
      <c r="A43" s="11"/>
      <c r="B43" s="1"/>
      <c r="C43" s="1"/>
      <c r="D43" s="1"/>
      <c r="E43" s="1"/>
      <c r="F43" s="1"/>
      <c r="G43" s="2"/>
      <c r="H43" s="2"/>
      <c r="I43" s="2"/>
      <c r="J43" s="2"/>
      <c r="K43" s="2"/>
      <c r="L43" s="1"/>
      <c r="M43" s="1"/>
      <c r="N43" s="1"/>
    </row>
    <row r="44" spans="1:17" ht="19.5" customHeight="1" x14ac:dyDescent="0.2">
      <c r="A44" s="11"/>
      <c r="B44" s="1"/>
      <c r="C44" s="1"/>
      <c r="D44" s="1"/>
      <c r="E44" s="1"/>
      <c r="F44" s="1"/>
      <c r="G44" s="2"/>
      <c r="H44" s="2"/>
      <c r="I44" s="2"/>
      <c r="J44" s="2"/>
      <c r="K44" s="2"/>
      <c r="L44" s="1"/>
      <c r="M44" s="1"/>
      <c r="N44" s="1"/>
    </row>
    <row r="45" spans="1:17" ht="19.5" customHeight="1" x14ac:dyDescent="0.2">
      <c r="A45" s="11"/>
      <c r="B45" s="1"/>
      <c r="C45" s="1"/>
      <c r="D45" s="1"/>
      <c r="E45" s="1"/>
      <c r="F45" s="1"/>
      <c r="G45" s="2"/>
      <c r="H45" s="2"/>
      <c r="I45" s="2"/>
      <c r="J45" s="2"/>
      <c r="K45" s="2"/>
      <c r="L45" s="1"/>
      <c r="M45" s="1"/>
      <c r="N45" s="1"/>
    </row>
    <row r="46" spans="1:17" ht="19.5" customHeight="1" x14ac:dyDescent="0.2">
      <c r="A46" s="11"/>
      <c r="B46" s="1"/>
      <c r="C46" s="1"/>
      <c r="D46" s="1"/>
      <c r="E46" s="1"/>
      <c r="F46" s="1"/>
      <c r="G46" s="2"/>
      <c r="H46" s="2"/>
      <c r="I46" s="2"/>
      <c r="J46" s="2"/>
      <c r="K46" s="2"/>
      <c r="L46" s="1"/>
      <c r="M46" s="1"/>
      <c r="N46" s="1"/>
    </row>
    <row r="47" spans="1:17" ht="19.5" customHeight="1" x14ac:dyDescent="0.2">
      <c r="A47" s="11"/>
      <c r="B47" s="1"/>
      <c r="C47" s="1"/>
      <c r="D47" s="1"/>
      <c r="E47" s="1"/>
      <c r="F47" s="1"/>
      <c r="G47" s="2"/>
      <c r="H47" s="2"/>
      <c r="I47" s="2"/>
      <c r="J47" s="2"/>
      <c r="K47" s="2"/>
      <c r="L47" s="1"/>
      <c r="M47" s="1"/>
      <c r="N47" s="1"/>
    </row>
    <row r="48" spans="1:17" ht="19.5" customHeight="1" x14ac:dyDescent="0.2">
      <c r="A48" s="11"/>
      <c r="B48" s="1"/>
      <c r="C48" s="1"/>
      <c r="D48" s="1"/>
      <c r="E48" s="1"/>
      <c r="F48" s="1"/>
      <c r="G48" s="2"/>
      <c r="H48" s="2"/>
      <c r="I48" s="2"/>
      <c r="J48" s="2"/>
      <c r="K48" s="2"/>
      <c r="L48" s="1"/>
      <c r="M48" s="1"/>
      <c r="N48" s="1"/>
    </row>
    <row r="49" spans="1:14" ht="19.5" customHeight="1" x14ac:dyDescent="0.2">
      <c r="A49" s="11"/>
      <c r="B49" s="1"/>
      <c r="C49" s="1"/>
      <c r="D49" s="1"/>
      <c r="E49" s="1"/>
      <c r="F49" s="1"/>
      <c r="G49" s="2"/>
      <c r="H49" s="2"/>
      <c r="I49" s="2"/>
      <c r="J49" s="2"/>
      <c r="K49" s="2"/>
      <c r="L49" s="1"/>
      <c r="M49" s="1"/>
      <c r="N49" s="1"/>
    </row>
    <row r="50" spans="1:14" ht="19.5" customHeight="1" x14ac:dyDescent="0.2">
      <c r="A50" s="11"/>
      <c r="B50" s="1"/>
      <c r="C50" s="1"/>
      <c r="D50" s="1"/>
      <c r="E50" s="1"/>
      <c r="F50" s="1"/>
      <c r="G50" s="2"/>
      <c r="H50" s="2"/>
      <c r="I50" s="2"/>
      <c r="J50" s="2"/>
      <c r="K50" s="2"/>
      <c r="L50" s="1"/>
      <c r="M50" s="1"/>
      <c r="N50" s="1"/>
    </row>
    <row r="51" spans="1:14" ht="19.5" customHeight="1" x14ac:dyDescent="0.2">
      <c r="A51" s="11"/>
      <c r="B51" s="1"/>
      <c r="C51" s="1"/>
      <c r="D51" s="1"/>
      <c r="E51" s="1"/>
      <c r="F51" s="1"/>
      <c r="G51" s="2"/>
      <c r="H51" s="2"/>
      <c r="I51" s="2"/>
      <c r="J51" s="2"/>
      <c r="K51" s="2"/>
      <c r="L51" s="1"/>
      <c r="M51" s="1"/>
      <c r="N51" s="1"/>
    </row>
    <row r="52" spans="1:14" ht="19.5" customHeight="1" x14ac:dyDescent="0.2">
      <c r="A52" s="11"/>
      <c r="B52" s="1"/>
      <c r="C52" s="1"/>
      <c r="D52" s="1"/>
      <c r="E52" s="1"/>
      <c r="F52" s="1"/>
      <c r="G52" s="2"/>
      <c r="H52" s="2"/>
      <c r="I52" s="2"/>
      <c r="J52" s="2"/>
      <c r="K52" s="2"/>
      <c r="L52" s="1"/>
      <c r="M52" s="1"/>
      <c r="N52" s="1"/>
    </row>
    <row r="53" spans="1:14" ht="19.5" customHeight="1" x14ac:dyDescent="0.2">
      <c r="A53" s="11"/>
      <c r="B53" s="1"/>
      <c r="C53" s="1"/>
      <c r="D53" s="1"/>
      <c r="E53" s="1"/>
      <c r="F53" s="1"/>
      <c r="G53" s="2"/>
      <c r="H53" s="2"/>
      <c r="I53" s="2"/>
      <c r="J53" s="2"/>
      <c r="K53" s="2"/>
      <c r="L53" s="1"/>
      <c r="M53" s="1"/>
      <c r="N53" s="1"/>
    </row>
    <row r="54" spans="1:14" ht="19.5" customHeight="1" x14ac:dyDescent="0.2">
      <c r="A54" s="11"/>
      <c r="B54" s="1"/>
      <c r="C54" s="1"/>
      <c r="D54" s="1"/>
      <c r="E54" s="1"/>
      <c r="F54" s="1"/>
      <c r="G54" s="2"/>
      <c r="H54" s="2"/>
      <c r="I54" s="2"/>
      <c r="J54" s="2"/>
      <c r="K54" s="2"/>
      <c r="L54" s="1"/>
      <c r="M54" s="1"/>
      <c r="N54" s="1"/>
    </row>
    <row r="55" spans="1:14" ht="19.5" customHeight="1" x14ac:dyDescent="0.2">
      <c r="A55" s="11"/>
      <c r="B55" s="1"/>
      <c r="C55" s="1"/>
      <c r="D55" s="1"/>
      <c r="E55" s="1"/>
      <c r="F55" s="1"/>
      <c r="G55" s="2"/>
      <c r="H55" s="2"/>
      <c r="I55" s="2"/>
      <c r="J55" s="2"/>
      <c r="K55" s="2"/>
      <c r="L55" s="1"/>
      <c r="M55" s="1"/>
      <c r="N55" s="1"/>
    </row>
    <row r="56" spans="1:14" ht="19.5" customHeight="1" x14ac:dyDescent="0.2">
      <c r="A56" s="11"/>
      <c r="B56" s="1"/>
      <c r="C56" s="1"/>
      <c r="D56" s="1"/>
      <c r="E56" s="1"/>
      <c r="F56" s="1"/>
      <c r="G56" s="2"/>
      <c r="H56" s="2"/>
      <c r="I56" s="2"/>
      <c r="J56" s="2"/>
      <c r="K56" s="2"/>
      <c r="L56" s="1"/>
      <c r="M56" s="1"/>
      <c r="N56" s="1"/>
    </row>
    <row r="57" spans="1:14" ht="19.5" customHeight="1" x14ac:dyDescent="0.2">
      <c r="A57" s="11"/>
      <c r="B57" s="1"/>
      <c r="C57" s="1"/>
      <c r="D57" s="1"/>
      <c r="E57" s="1"/>
      <c r="F57" s="1"/>
      <c r="G57" s="2"/>
      <c r="H57" s="2"/>
      <c r="I57" s="2"/>
      <c r="J57" s="2"/>
      <c r="K57" s="2"/>
      <c r="L57" s="1"/>
      <c r="M57" s="1"/>
      <c r="N57" s="1"/>
    </row>
    <row r="58" spans="1:14" ht="19.5" customHeight="1" x14ac:dyDescent="0.2">
      <c r="A58" s="11"/>
      <c r="B58" s="1"/>
      <c r="C58" s="1"/>
      <c r="D58" s="1"/>
      <c r="E58" s="1"/>
      <c r="F58" s="1"/>
      <c r="G58" s="2"/>
      <c r="H58" s="2"/>
      <c r="I58" s="2"/>
      <c r="J58" s="2"/>
      <c r="K58" s="2"/>
      <c r="L58" s="1"/>
      <c r="M58" s="1"/>
      <c r="N58" s="1"/>
    </row>
    <row r="59" spans="1:14" ht="19.5" customHeight="1" x14ac:dyDescent="0.2">
      <c r="A59" s="11"/>
      <c r="B59" s="1"/>
      <c r="C59" s="1"/>
      <c r="D59" s="1"/>
      <c r="E59" s="1"/>
      <c r="F59" s="1"/>
      <c r="G59" s="2"/>
      <c r="H59" s="2"/>
      <c r="I59" s="2"/>
      <c r="J59" s="2"/>
      <c r="K59" s="2"/>
      <c r="L59" s="1"/>
      <c r="M59" s="1"/>
      <c r="N59" s="1"/>
    </row>
    <row r="60" spans="1:14" ht="19.5" customHeight="1" x14ac:dyDescent="0.2">
      <c r="A60" s="11"/>
      <c r="B60" s="1"/>
      <c r="C60" s="1"/>
      <c r="D60" s="1"/>
      <c r="E60" s="1"/>
      <c r="F60" s="1"/>
      <c r="G60" s="2"/>
      <c r="H60" s="2"/>
      <c r="I60" s="2"/>
      <c r="J60" s="2"/>
      <c r="K60" s="2"/>
      <c r="L60" s="1"/>
      <c r="M60" s="1"/>
      <c r="N60" s="1"/>
    </row>
    <row r="61" spans="1:14" ht="19.5" customHeight="1" x14ac:dyDescent="0.2">
      <c r="A61" s="11"/>
      <c r="B61" s="1"/>
      <c r="C61" s="1"/>
      <c r="D61" s="1"/>
      <c r="E61" s="1"/>
      <c r="F61" s="1"/>
      <c r="G61" s="2"/>
      <c r="H61" s="2"/>
      <c r="I61" s="2"/>
      <c r="J61" s="2"/>
      <c r="K61" s="2"/>
      <c r="L61" s="1"/>
      <c r="M61" s="1"/>
      <c r="N61" s="1"/>
    </row>
    <row r="62" spans="1:14" ht="19.5" customHeight="1" x14ac:dyDescent="0.2">
      <c r="A62" s="11"/>
      <c r="B62" s="1"/>
      <c r="C62" s="1"/>
      <c r="D62" s="1"/>
      <c r="E62" s="1"/>
      <c r="F62" s="1"/>
      <c r="G62" s="2"/>
      <c r="H62" s="2"/>
      <c r="I62" s="2"/>
      <c r="J62" s="2"/>
      <c r="K62" s="2"/>
      <c r="L62" s="1"/>
      <c r="M62" s="1"/>
      <c r="N62" s="1"/>
    </row>
    <row r="63" spans="1:14" ht="19.5" customHeight="1" x14ac:dyDescent="0.2">
      <c r="A63" s="11"/>
      <c r="B63" s="1"/>
      <c r="C63" s="1"/>
      <c r="D63" s="1"/>
      <c r="E63" s="1"/>
      <c r="F63" s="1"/>
      <c r="G63" s="2"/>
      <c r="H63" s="2"/>
      <c r="I63" s="2"/>
      <c r="J63" s="2"/>
      <c r="K63" s="2"/>
      <c r="L63" s="1"/>
      <c r="M63" s="1"/>
      <c r="N63" s="1"/>
    </row>
    <row r="64" spans="1:14" ht="19.5" customHeight="1" x14ac:dyDescent="0.2">
      <c r="A64" s="11"/>
      <c r="B64" s="1"/>
      <c r="C64" s="1"/>
      <c r="D64" s="1"/>
      <c r="E64" s="1"/>
      <c r="F64" s="1"/>
      <c r="G64" s="2"/>
      <c r="H64" s="2"/>
      <c r="I64" s="2"/>
      <c r="J64" s="2"/>
      <c r="K64" s="2"/>
      <c r="L64" s="1"/>
      <c r="M64" s="1"/>
      <c r="N64" s="1"/>
    </row>
    <row r="65" spans="1:14" ht="19.5" customHeight="1" x14ac:dyDescent="0.2">
      <c r="A65" s="11"/>
      <c r="B65" s="1"/>
      <c r="C65" s="1"/>
      <c r="D65" s="1"/>
      <c r="E65" s="1"/>
      <c r="F65" s="1"/>
      <c r="G65" s="2"/>
      <c r="H65" s="2"/>
      <c r="I65" s="2"/>
      <c r="J65" s="2"/>
      <c r="K65" s="2"/>
      <c r="L65" s="1"/>
      <c r="M65" s="1"/>
      <c r="N65" s="1"/>
    </row>
    <row r="66" spans="1:14" ht="19.5" customHeight="1" x14ac:dyDescent="0.2">
      <c r="A66" s="11"/>
      <c r="B66" s="1"/>
      <c r="C66" s="1"/>
      <c r="D66" s="1"/>
      <c r="E66" s="1"/>
      <c r="F66" s="1"/>
      <c r="G66" s="2"/>
      <c r="H66" s="2"/>
      <c r="I66" s="2"/>
      <c r="J66" s="2"/>
      <c r="K66" s="2"/>
      <c r="L66" s="1"/>
      <c r="M66" s="1"/>
      <c r="N66" s="1"/>
    </row>
    <row r="67" spans="1:14" ht="19.5" customHeight="1" x14ac:dyDescent="0.2">
      <c r="A67" s="11"/>
      <c r="B67" s="1"/>
      <c r="C67" s="1"/>
      <c r="D67" s="1"/>
      <c r="E67" s="1"/>
      <c r="F67" s="1"/>
      <c r="G67" s="2"/>
      <c r="H67" s="2"/>
      <c r="I67" s="2"/>
      <c r="J67" s="2"/>
      <c r="K67" s="2"/>
      <c r="L67" s="1"/>
      <c r="M67" s="1"/>
      <c r="N67" s="1"/>
    </row>
    <row r="68" spans="1:14" ht="19.5" customHeight="1" x14ac:dyDescent="0.2">
      <c r="A68" s="11"/>
      <c r="B68" s="1"/>
      <c r="C68" s="1"/>
      <c r="D68" s="1"/>
      <c r="E68" s="1"/>
      <c r="F68" s="1"/>
      <c r="G68" s="2"/>
      <c r="H68" s="2"/>
      <c r="I68" s="2"/>
      <c r="J68" s="2"/>
      <c r="K68" s="2"/>
      <c r="L68" s="1"/>
      <c r="M68" s="1"/>
      <c r="N68" s="1"/>
    </row>
    <row r="69" spans="1:14" ht="19.5" customHeight="1" x14ac:dyDescent="0.2">
      <c r="A69" s="11"/>
      <c r="B69" s="1"/>
      <c r="C69" s="1"/>
      <c r="D69" s="1"/>
      <c r="E69" s="1"/>
      <c r="F69" s="1"/>
      <c r="G69" s="2"/>
      <c r="H69" s="2"/>
      <c r="I69" s="2"/>
      <c r="J69" s="2"/>
      <c r="K69" s="2"/>
      <c r="L69" s="1"/>
      <c r="M69" s="1"/>
      <c r="N69" s="1"/>
    </row>
    <row r="70" spans="1:14" ht="19.5" customHeight="1" x14ac:dyDescent="0.2">
      <c r="A70" s="11"/>
      <c r="B70" s="1"/>
      <c r="C70" s="1"/>
      <c r="D70" s="1"/>
      <c r="E70" s="1"/>
      <c r="F70" s="1"/>
      <c r="G70" s="2"/>
      <c r="H70" s="2"/>
      <c r="I70" s="2"/>
      <c r="J70" s="2"/>
      <c r="K70" s="2"/>
      <c r="L70" s="1"/>
      <c r="M70" s="1"/>
      <c r="N70" s="1"/>
    </row>
    <row r="71" spans="1:14" ht="19.5" customHeight="1" x14ac:dyDescent="0.2">
      <c r="A71" s="11"/>
      <c r="B71" s="1"/>
      <c r="C71" s="1"/>
      <c r="D71" s="1"/>
      <c r="E71" s="1"/>
      <c r="F71" s="1"/>
      <c r="G71" s="2"/>
      <c r="H71" s="2"/>
      <c r="I71" s="2"/>
      <c r="J71" s="2"/>
      <c r="K71" s="2"/>
      <c r="L71" s="1"/>
      <c r="M71" s="1"/>
      <c r="N71" s="1"/>
    </row>
    <row r="72" spans="1:14" ht="19.5" customHeight="1" x14ac:dyDescent="0.2">
      <c r="A72" s="11"/>
      <c r="B72" s="1"/>
      <c r="C72" s="1"/>
      <c r="D72" s="1"/>
      <c r="E72" s="1"/>
      <c r="F72" s="1"/>
      <c r="G72" s="2"/>
      <c r="H72" s="2"/>
      <c r="I72" s="2"/>
      <c r="J72" s="2"/>
      <c r="K72" s="2"/>
      <c r="L72" s="1"/>
      <c r="M72" s="1"/>
      <c r="N72" s="1"/>
    </row>
    <row r="73" spans="1:14" ht="19.5" customHeight="1" x14ac:dyDescent="0.2">
      <c r="A73" s="11"/>
      <c r="B73" s="1"/>
      <c r="C73" s="1"/>
      <c r="D73" s="1"/>
      <c r="E73" s="1"/>
      <c r="F73" s="1"/>
      <c r="G73" s="2"/>
      <c r="H73" s="2"/>
      <c r="I73" s="2"/>
      <c r="J73" s="2"/>
      <c r="K73" s="2"/>
      <c r="L73" s="1"/>
      <c r="M73" s="1"/>
      <c r="N73" s="1"/>
    </row>
    <row r="74" spans="1:14" ht="19.5" customHeight="1" x14ac:dyDescent="0.2">
      <c r="A74" s="11"/>
      <c r="B74" s="1"/>
      <c r="C74" s="1"/>
      <c r="D74" s="1"/>
      <c r="E74" s="1"/>
      <c r="F74" s="1"/>
      <c r="G74" s="2"/>
      <c r="H74" s="2"/>
      <c r="I74" s="2"/>
      <c r="J74" s="2"/>
      <c r="K74" s="2"/>
      <c r="L74" s="1"/>
      <c r="M74" s="1"/>
      <c r="N74" s="1"/>
    </row>
    <row r="75" spans="1:14" ht="19.5" customHeight="1" x14ac:dyDescent="0.2">
      <c r="A75" s="11"/>
      <c r="B75" s="1"/>
      <c r="C75" s="1"/>
      <c r="D75" s="1"/>
      <c r="E75" s="1"/>
      <c r="F75" s="1"/>
      <c r="G75" s="2"/>
      <c r="H75" s="2"/>
      <c r="I75" s="2"/>
      <c r="J75" s="2"/>
      <c r="K75" s="2"/>
      <c r="L75" s="1"/>
      <c r="M75" s="1"/>
      <c r="N75" s="1"/>
    </row>
    <row r="76" spans="1:14" ht="19.5" customHeight="1" x14ac:dyDescent="0.2">
      <c r="A76" s="11"/>
      <c r="B76" s="1"/>
      <c r="C76" s="1"/>
      <c r="D76" s="1"/>
      <c r="E76" s="1"/>
      <c r="F76" s="1"/>
      <c r="G76" s="2"/>
      <c r="H76" s="2"/>
      <c r="I76" s="2"/>
      <c r="J76" s="2"/>
      <c r="K76" s="2"/>
      <c r="L76" s="1"/>
      <c r="M76" s="1"/>
      <c r="N76" s="1"/>
    </row>
    <row r="77" spans="1:14" ht="19.5" customHeight="1" x14ac:dyDescent="0.2">
      <c r="A77" s="11"/>
      <c r="B77" s="1"/>
      <c r="C77" s="1"/>
      <c r="D77" s="1"/>
      <c r="E77" s="1"/>
      <c r="F77" s="1"/>
      <c r="G77" s="2"/>
      <c r="H77" s="2"/>
      <c r="I77" s="2"/>
      <c r="J77" s="2"/>
      <c r="K77" s="2"/>
      <c r="L77" s="1"/>
      <c r="M77" s="1"/>
      <c r="N77" s="1"/>
    </row>
    <row r="78" spans="1:14" ht="19.5" customHeight="1" x14ac:dyDescent="0.2">
      <c r="A78" s="11"/>
      <c r="B78" s="1"/>
      <c r="C78" s="1"/>
      <c r="D78" s="1"/>
      <c r="E78" s="1"/>
      <c r="F78" s="1"/>
      <c r="G78" s="2"/>
      <c r="H78" s="2"/>
      <c r="I78" s="2"/>
      <c r="J78" s="2"/>
      <c r="K78" s="2"/>
      <c r="L78" s="1"/>
      <c r="M78" s="1"/>
      <c r="N78" s="1"/>
    </row>
    <row r="79" spans="1:14" ht="19.5" customHeight="1" x14ac:dyDescent="0.2">
      <c r="A79" s="11"/>
      <c r="B79" s="1"/>
      <c r="C79" s="1"/>
      <c r="D79" s="1"/>
      <c r="E79" s="1"/>
      <c r="F79" s="1"/>
      <c r="G79" s="2"/>
      <c r="H79" s="2"/>
      <c r="I79" s="2"/>
      <c r="J79" s="2"/>
      <c r="K79" s="2"/>
      <c r="L79" s="1"/>
      <c r="M79" s="1"/>
      <c r="N79" s="1"/>
    </row>
    <row r="80" spans="1:14" ht="19.5" customHeight="1" x14ac:dyDescent="0.2">
      <c r="A80" s="11"/>
      <c r="B80" s="1"/>
      <c r="C80" s="1"/>
      <c r="D80" s="1"/>
      <c r="E80" s="1"/>
      <c r="F80" s="1"/>
      <c r="G80" s="2"/>
      <c r="H80" s="2"/>
      <c r="I80" s="2"/>
      <c r="J80" s="2"/>
      <c r="K80" s="2"/>
      <c r="L80" s="1"/>
      <c r="M80" s="1"/>
      <c r="N80" s="1"/>
    </row>
    <row r="81" spans="1:14" ht="19.5" customHeight="1" x14ac:dyDescent="0.2">
      <c r="A81" s="11"/>
      <c r="B81" s="1"/>
      <c r="C81" s="1"/>
      <c r="D81" s="1"/>
      <c r="E81" s="1"/>
      <c r="F81" s="1"/>
      <c r="G81" s="2"/>
      <c r="H81" s="2"/>
      <c r="I81" s="2"/>
      <c r="J81" s="2"/>
      <c r="K81" s="2"/>
      <c r="L81" s="1"/>
      <c r="M81" s="1"/>
      <c r="N81" s="1"/>
    </row>
    <row r="82" spans="1:14" ht="19.5" customHeight="1" x14ac:dyDescent="0.2">
      <c r="A82" s="11"/>
      <c r="B82" s="1"/>
      <c r="C82" s="1"/>
      <c r="D82" s="1"/>
      <c r="E82" s="1"/>
      <c r="F82" s="1"/>
      <c r="G82" s="2"/>
      <c r="H82" s="2"/>
      <c r="I82" s="2"/>
      <c r="J82" s="2"/>
      <c r="K82" s="2"/>
      <c r="L82" s="1"/>
      <c r="M82" s="1"/>
      <c r="N82" s="1"/>
    </row>
  </sheetData>
  <sortState ref="A12:J14">
    <sortCondition ref="A12"/>
  </sortState>
  <mergeCells count="2">
    <mergeCell ref="D1:F1"/>
    <mergeCell ref="D24:F24"/>
  </mergeCells>
  <phoneticPr fontId="0" type="noConversion"/>
  <pageMargins left="0.26" right="0" top="0.63" bottom="0" header="0.18" footer="0"/>
  <pageSetup paperSize="9" scale="94" orientation="portrait" r:id="rId1"/>
  <ignoredErrors>
    <ignoredError sqref="O8:O9 O28:O29 O3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A20" zoomScale="85" zoomScaleNormal="85" workbookViewId="0">
      <selection activeCell="A31" sqref="A31:A36"/>
    </sheetView>
  </sheetViews>
  <sheetFormatPr defaultColWidth="8.85546875" defaultRowHeight="12.75" x14ac:dyDescent="0.2"/>
  <cols>
    <col min="1" max="1" width="7.42578125" customWidth="1"/>
    <col min="2" max="2" width="17.42578125" customWidth="1"/>
    <col min="3" max="4" width="18.140625" customWidth="1"/>
    <col min="5" max="5" width="18.85546875" customWidth="1"/>
    <col min="6" max="6" width="19.85546875" customWidth="1"/>
    <col min="7" max="7" width="3.42578125" customWidth="1"/>
    <col min="8" max="12" width="3.7109375" customWidth="1"/>
    <col min="13" max="13" width="3.42578125" customWidth="1"/>
    <col min="14" max="14" width="4" customWidth="1"/>
    <col min="15" max="15" width="8.42578125" customWidth="1"/>
    <col min="16" max="16" width="7.140625" customWidth="1"/>
  </cols>
  <sheetData>
    <row r="1" spans="1:15" ht="15.75" x14ac:dyDescent="0.2">
      <c r="A1" s="25"/>
      <c r="B1" s="100" t="s">
        <v>6</v>
      </c>
      <c r="C1" s="20"/>
      <c r="D1" s="569" t="s">
        <v>17</v>
      </c>
      <c r="E1" s="569"/>
      <c r="F1" s="569"/>
      <c r="G1" s="19"/>
      <c r="H1" s="20"/>
      <c r="I1" s="20"/>
      <c r="J1" s="20"/>
      <c r="K1" s="20"/>
      <c r="L1" s="20"/>
      <c r="M1" s="20"/>
      <c r="N1" s="106"/>
      <c r="O1" s="91"/>
    </row>
    <row r="2" spans="1:15" ht="37.5" customHeight="1" x14ac:dyDescent="0.2">
      <c r="A2" s="8" t="s">
        <v>0</v>
      </c>
      <c r="B2" s="8" t="s">
        <v>4</v>
      </c>
      <c r="C2" s="8" t="s">
        <v>5</v>
      </c>
      <c r="D2" s="8" t="s">
        <v>1</v>
      </c>
      <c r="E2" s="8" t="s">
        <v>2</v>
      </c>
      <c r="F2" s="8" t="s">
        <v>3</v>
      </c>
      <c r="G2" s="56" t="s">
        <v>48</v>
      </c>
      <c r="H2" s="57" t="s">
        <v>42</v>
      </c>
      <c r="I2" s="57" t="s">
        <v>43</v>
      </c>
      <c r="J2" s="57"/>
      <c r="K2" s="121" t="s">
        <v>44</v>
      </c>
      <c r="L2" s="57" t="s">
        <v>45</v>
      </c>
      <c r="M2" s="57" t="s">
        <v>46</v>
      </c>
      <c r="N2" s="121" t="s">
        <v>47</v>
      </c>
      <c r="O2" s="124" t="s">
        <v>11</v>
      </c>
    </row>
    <row r="3" spans="1:15" ht="18" customHeight="1" x14ac:dyDescent="0.2">
      <c r="A3" s="505">
        <v>1</v>
      </c>
      <c r="B3" s="398" t="s">
        <v>251</v>
      </c>
      <c r="C3" s="398" t="s">
        <v>252</v>
      </c>
      <c r="D3" s="398" t="s">
        <v>197</v>
      </c>
      <c r="E3" s="398" t="s">
        <v>253</v>
      </c>
      <c r="F3" s="398" t="s">
        <v>141</v>
      </c>
      <c r="G3" s="401">
        <v>50</v>
      </c>
      <c r="H3" s="401">
        <v>55</v>
      </c>
      <c r="I3" s="401">
        <v>55</v>
      </c>
      <c r="J3" s="401"/>
      <c r="K3" s="401">
        <v>55</v>
      </c>
      <c r="L3" s="401">
        <v>55</v>
      </c>
      <c r="M3" s="401">
        <v>55</v>
      </c>
      <c r="N3" s="413"/>
      <c r="O3" s="413">
        <f>SUM(G3:N3)-G3-H3</f>
        <v>220</v>
      </c>
    </row>
    <row r="4" spans="1:15" ht="18.75" customHeight="1" x14ac:dyDescent="0.2">
      <c r="A4" s="505">
        <v>2</v>
      </c>
      <c r="B4" s="398" t="s">
        <v>254</v>
      </c>
      <c r="C4" s="398" t="s">
        <v>255</v>
      </c>
      <c r="D4" s="398" t="s">
        <v>256</v>
      </c>
      <c r="E4" s="398" t="s">
        <v>485</v>
      </c>
      <c r="F4" s="398" t="s">
        <v>53</v>
      </c>
      <c r="G4" s="401">
        <v>42</v>
      </c>
      <c r="H4" s="401"/>
      <c r="I4" s="401">
        <v>50</v>
      </c>
      <c r="J4" s="401"/>
      <c r="K4" s="401"/>
      <c r="L4" s="403">
        <v>50</v>
      </c>
      <c r="M4" s="403">
        <v>50</v>
      </c>
      <c r="N4" s="413">
        <v>39</v>
      </c>
      <c r="O4" s="413">
        <f>SUM(G4:N4)-N4</f>
        <v>192</v>
      </c>
    </row>
    <row r="5" spans="1:15" ht="16.5" customHeight="1" x14ac:dyDescent="0.2">
      <c r="A5" s="505">
        <v>3</v>
      </c>
      <c r="B5" s="398" t="s">
        <v>248</v>
      </c>
      <c r="C5" s="398" t="s">
        <v>249</v>
      </c>
      <c r="D5" s="398" t="s">
        <v>56</v>
      </c>
      <c r="E5" s="398" t="s">
        <v>250</v>
      </c>
      <c r="F5" s="398" t="s">
        <v>141</v>
      </c>
      <c r="G5" s="413">
        <v>36</v>
      </c>
      <c r="H5" s="413">
        <v>50</v>
      </c>
      <c r="I5" s="413">
        <v>42</v>
      </c>
      <c r="J5" s="413"/>
      <c r="K5" s="413">
        <v>50</v>
      </c>
      <c r="L5" s="413">
        <v>46</v>
      </c>
      <c r="M5" s="413"/>
      <c r="N5" s="413">
        <v>36</v>
      </c>
      <c r="O5" s="413">
        <f>SUM(G5:N5)-G5-N5</f>
        <v>188</v>
      </c>
    </row>
    <row r="6" spans="1:15" ht="16.5" customHeight="1" x14ac:dyDescent="0.2">
      <c r="A6" s="342">
        <v>4</v>
      </c>
      <c r="B6" s="333" t="s">
        <v>240</v>
      </c>
      <c r="C6" s="333" t="s">
        <v>241</v>
      </c>
      <c r="D6" s="333" t="s">
        <v>242</v>
      </c>
      <c r="E6" s="333" t="s">
        <v>243</v>
      </c>
      <c r="F6" s="333" t="s">
        <v>66</v>
      </c>
      <c r="G6" s="77">
        <v>36</v>
      </c>
      <c r="H6" s="80">
        <v>46</v>
      </c>
      <c r="I6" s="78"/>
      <c r="J6" s="78"/>
      <c r="K6" s="78">
        <v>46</v>
      </c>
      <c r="L6" s="78">
        <v>36</v>
      </c>
      <c r="M6" s="78">
        <v>42</v>
      </c>
      <c r="N6" s="92">
        <v>50</v>
      </c>
      <c r="O6" s="92">
        <f>SUM(G6:N6)-G6-L6</f>
        <v>184</v>
      </c>
    </row>
    <row r="7" spans="1:15" ht="16.5" customHeight="1" x14ac:dyDescent="0.2">
      <c r="A7" s="342">
        <v>5</v>
      </c>
      <c r="B7" s="333" t="s">
        <v>244</v>
      </c>
      <c r="C7" s="333" t="s">
        <v>245</v>
      </c>
      <c r="D7" s="333" t="s">
        <v>246</v>
      </c>
      <c r="E7" s="333" t="s">
        <v>247</v>
      </c>
      <c r="F7" s="333" t="s">
        <v>53</v>
      </c>
      <c r="G7" s="82">
        <v>46</v>
      </c>
      <c r="H7" s="82"/>
      <c r="I7" s="82">
        <v>46</v>
      </c>
      <c r="J7" s="82"/>
      <c r="K7" s="82"/>
      <c r="L7" s="79"/>
      <c r="M7" s="79">
        <v>39</v>
      </c>
      <c r="N7" s="92">
        <v>42</v>
      </c>
      <c r="O7" s="92">
        <f>SUM(G7:N7)</f>
        <v>173</v>
      </c>
    </row>
    <row r="8" spans="1:15" ht="17.25" customHeight="1" x14ac:dyDescent="0.2">
      <c r="A8" s="342">
        <v>6</v>
      </c>
      <c r="B8" s="333" t="s">
        <v>191</v>
      </c>
      <c r="C8" s="333" t="s">
        <v>192</v>
      </c>
      <c r="D8" s="333" t="s">
        <v>193</v>
      </c>
      <c r="E8" s="333" t="s">
        <v>194</v>
      </c>
      <c r="F8" s="333" t="s">
        <v>157</v>
      </c>
      <c r="G8" s="78">
        <v>31</v>
      </c>
      <c r="H8" s="80"/>
      <c r="I8" s="78">
        <v>39</v>
      </c>
      <c r="J8" s="78"/>
      <c r="K8" s="78">
        <v>42</v>
      </c>
      <c r="L8" s="78">
        <v>39</v>
      </c>
      <c r="M8" s="78"/>
      <c r="N8" s="92"/>
      <c r="O8" s="92">
        <f t="shared" ref="O8" si="0">SUM(G8:N8)</f>
        <v>151</v>
      </c>
    </row>
    <row r="9" spans="1:15" ht="18" customHeight="1" x14ac:dyDescent="0.2">
      <c r="A9" s="342">
        <v>7</v>
      </c>
      <c r="B9" s="323" t="s">
        <v>618</v>
      </c>
      <c r="C9" s="323" t="s">
        <v>619</v>
      </c>
      <c r="D9" s="323" t="s">
        <v>182</v>
      </c>
      <c r="E9" s="323" t="s">
        <v>620</v>
      </c>
      <c r="F9" s="323" t="s">
        <v>53</v>
      </c>
      <c r="G9" s="311"/>
      <c r="H9" s="311"/>
      <c r="I9" s="311"/>
      <c r="J9" s="311"/>
      <c r="K9" s="311"/>
      <c r="L9" s="198">
        <v>42</v>
      </c>
      <c r="M9" s="311">
        <v>46</v>
      </c>
      <c r="N9" s="198">
        <v>46</v>
      </c>
      <c r="O9" s="198">
        <f>SUM(G9:N9)</f>
        <v>134</v>
      </c>
    </row>
    <row r="10" spans="1:15" ht="18.75" customHeight="1" x14ac:dyDescent="0.2">
      <c r="A10" s="342">
        <v>8</v>
      </c>
      <c r="B10" s="333" t="s">
        <v>204</v>
      </c>
      <c r="C10" s="333" t="s">
        <v>205</v>
      </c>
      <c r="D10" s="333" t="s">
        <v>206</v>
      </c>
      <c r="E10" s="333" t="s">
        <v>207</v>
      </c>
      <c r="F10" s="333" t="s">
        <v>53</v>
      </c>
      <c r="G10" s="151">
        <v>27</v>
      </c>
      <c r="H10" s="151"/>
      <c r="I10" s="151">
        <v>33</v>
      </c>
      <c r="J10" s="151"/>
      <c r="K10" s="151"/>
      <c r="L10" s="144">
        <v>33</v>
      </c>
      <c r="M10" s="144">
        <v>36</v>
      </c>
      <c r="N10" s="144">
        <v>31</v>
      </c>
      <c r="O10" s="92">
        <f>SUM(G10:N10)-G10</f>
        <v>133</v>
      </c>
    </row>
    <row r="11" spans="1:15" ht="17.25" customHeight="1" x14ac:dyDescent="0.2">
      <c r="A11" s="342">
        <v>9</v>
      </c>
      <c r="B11" s="334" t="s">
        <v>208</v>
      </c>
      <c r="C11" s="334" t="s">
        <v>209</v>
      </c>
      <c r="D11" s="334" t="s">
        <v>210</v>
      </c>
      <c r="E11" s="334" t="s">
        <v>211</v>
      </c>
      <c r="F11" s="334" t="s">
        <v>176</v>
      </c>
      <c r="G11" s="340"/>
      <c r="H11" s="340"/>
      <c r="I11" s="194">
        <v>27</v>
      </c>
      <c r="J11" s="194"/>
      <c r="K11" s="194">
        <v>36</v>
      </c>
      <c r="L11" s="188">
        <v>27</v>
      </c>
      <c r="M11" s="188">
        <v>31</v>
      </c>
      <c r="N11" s="188"/>
      <c r="O11" s="92">
        <f>SUM(G11:N11)</f>
        <v>121</v>
      </c>
    </row>
    <row r="12" spans="1:15" ht="17.25" customHeight="1" x14ac:dyDescent="0.2">
      <c r="A12" s="342">
        <v>10</v>
      </c>
      <c r="B12" s="333" t="s">
        <v>188</v>
      </c>
      <c r="C12" s="333" t="s">
        <v>189</v>
      </c>
      <c r="D12" s="333" t="s">
        <v>486</v>
      </c>
      <c r="E12" s="333" t="s">
        <v>59</v>
      </c>
      <c r="F12" s="333" t="s">
        <v>53</v>
      </c>
      <c r="G12" s="151">
        <v>23</v>
      </c>
      <c r="H12" s="151"/>
      <c r="I12" s="151">
        <v>29</v>
      </c>
      <c r="J12" s="151"/>
      <c r="K12" s="151"/>
      <c r="L12" s="144">
        <v>25</v>
      </c>
      <c r="M12" s="144">
        <v>29</v>
      </c>
      <c r="N12" s="144">
        <v>29</v>
      </c>
      <c r="O12" s="92">
        <f>SUM(G12:N12)-G12</f>
        <v>112</v>
      </c>
    </row>
    <row r="13" spans="1:15" ht="17.25" customHeight="1" x14ac:dyDescent="0.2">
      <c r="A13" s="342">
        <v>11</v>
      </c>
      <c r="B13" s="333" t="s">
        <v>195</v>
      </c>
      <c r="C13" s="333" t="s">
        <v>196</v>
      </c>
      <c r="D13" s="333" t="s">
        <v>197</v>
      </c>
      <c r="E13" s="333" t="s">
        <v>198</v>
      </c>
      <c r="F13" s="333" t="s">
        <v>66</v>
      </c>
      <c r="G13" s="77">
        <v>21</v>
      </c>
      <c r="H13" s="77"/>
      <c r="I13" s="78">
        <v>25</v>
      </c>
      <c r="J13" s="78"/>
      <c r="K13" s="78"/>
      <c r="L13" s="77">
        <v>31</v>
      </c>
      <c r="M13" s="77">
        <v>33</v>
      </c>
      <c r="N13" s="92"/>
      <c r="O13" s="92">
        <f>SUM(G13:N13)</f>
        <v>110</v>
      </c>
    </row>
    <row r="14" spans="1:15" ht="17.25" customHeight="1" x14ac:dyDescent="0.2">
      <c r="A14" s="342">
        <v>11</v>
      </c>
      <c r="B14" s="336" t="s">
        <v>482</v>
      </c>
      <c r="C14" s="336" t="s">
        <v>483</v>
      </c>
      <c r="D14" s="336" t="s">
        <v>484</v>
      </c>
      <c r="E14" s="336" t="s">
        <v>267</v>
      </c>
      <c r="F14" s="336" t="s">
        <v>268</v>
      </c>
      <c r="G14" s="77">
        <v>55</v>
      </c>
      <c r="H14" s="77"/>
      <c r="I14" s="77"/>
      <c r="J14" s="77"/>
      <c r="K14" s="77"/>
      <c r="L14" s="78"/>
      <c r="M14" s="78"/>
      <c r="N14" s="92">
        <v>55</v>
      </c>
      <c r="O14" s="92">
        <f>SUM(G14:N14)</f>
        <v>110</v>
      </c>
    </row>
    <row r="15" spans="1:15" ht="17.25" customHeight="1" x14ac:dyDescent="0.2">
      <c r="A15" s="342">
        <v>13</v>
      </c>
      <c r="B15" s="337" t="s">
        <v>84</v>
      </c>
      <c r="C15" s="337" t="s">
        <v>572</v>
      </c>
      <c r="D15" s="337" t="s">
        <v>573</v>
      </c>
      <c r="E15" s="337" t="s">
        <v>574</v>
      </c>
      <c r="F15" s="338" t="s">
        <v>53</v>
      </c>
      <c r="G15" s="276"/>
      <c r="H15" s="276"/>
      <c r="I15" s="261">
        <v>23</v>
      </c>
      <c r="J15" s="261"/>
      <c r="K15" s="261"/>
      <c r="L15" s="261"/>
      <c r="M15" s="261">
        <v>27</v>
      </c>
      <c r="N15" s="261">
        <v>33</v>
      </c>
      <c r="O15" s="261">
        <f>SUM(G15:N15)</f>
        <v>83</v>
      </c>
    </row>
    <row r="16" spans="1:15" ht="17.25" customHeight="1" x14ac:dyDescent="0.2">
      <c r="A16" s="342">
        <v>14</v>
      </c>
      <c r="B16" s="333" t="s">
        <v>478</v>
      </c>
      <c r="C16" s="333" t="s">
        <v>479</v>
      </c>
      <c r="D16" s="333" t="s">
        <v>480</v>
      </c>
      <c r="E16" s="333" t="s">
        <v>481</v>
      </c>
      <c r="F16" s="333" t="s">
        <v>105</v>
      </c>
      <c r="G16" s="77">
        <v>29</v>
      </c>
      <c r="H16" s="77">
        <v>42</v>
      </c>
      <c r="I16" s="77"/>
      <c r="J16" s="77"/>
      <c r="K16" s="77"/>
      <c r="L16" s="78"/>
      <c r="M16" s="78"/>
      <c r="N16" s="92"/>
      <c r="O16" s="92">
        <f t="shared" ref="O16:O18" si="1">SUM(G16:N16)</f>
        <v>71</v>
      </c>
    </row>
    <row r="17" spans="1:16" ht="17.25" customHeight="1" x14ac:dyDescent="0.2">
      <c r="A17" s="342">
        <v>15</v>
      </c>
      <c r="B17" s="335" t="s">
        <v>560</v>
      </c>
      <c r="C17" s="335" t="s">
        <v>558</v>
      </c>
      <c r="D17" s="335" t="s">
        <v>559</v>
      </c>
      <c r="E17" s="335" t="s">
        <v>431</v>
      </c>
      <c r="F17" s="335" t="s">
        <v>71</v>
      </c>
      <c r="G17" s="204"/>
      <c r="H17" s="204"/>
      <c r="I17" s="198"/>
      <c r="J17" s="198"/>
      <c r="K17" s="198">
        <v>39</v>
      </c>
      <c r="L17" s="204">
        <v>29</v>
      </c>
      <c r="M17" s="204"/>
      <c r="N17" s="198"/>
      <c r="O17" s="92">
        <f t="shared" si="1"/>
        <v>68</v>
      </c>
    </row>
    <row r="18" spans="1:16" ht="17.25" customHeight="1" x14ac:dyDescent="0.2">
      <c r="A18" s="342">
        <v>16</v>
      </c>
      <c r="B18" s="333" t="s">
        <v>180</v>
      </c>
      <c r="C18" s="333" t="s">
        <v>181</v>
      </c>
      <c r="D18" s="333" t="s">
        <v>182</v>
      </c>
      <c r="E18" s="333" t="s">
        <v>52</v>
      </c>
      <c r="F18" s="333" t="s">
        <v>53</v>
      </c>
      <c r="G18" s="151">
        <v>25</v>
      </c>
      <c r="H18" s="151"/>
      <c r="I18" s="151">
        <v>36</v>
      </c>
      <c r="J18" s="151"/>
      <c r="K18" s="151"/>
      <c r="L18" s="144"/>
      <c r="M18" s="144"/>
      <c r="N18" s="144"/>
      <c r="O18" s="92">
        <f t="shared" si="1"/>
        <v>61</v>
      </c>
    </row>
    <row r="19" spans="1:16" ht="17.25" customHeight="1" x14ac:dyDescent="0.2">
      <c r="A19" s="342">
        <v>17</v>
      </c>
      <c r="B19" s="333" t="s">
        <v>183</v>
      </c>
      <c r="C19" s="333" t="s">
        <v>184</v>
      </c>
      <c r="D19" s="333" t="s">
        <v>185</v>
      </c>
      <c r="E19" s="333" t="s">
        <v>186</v>
      </c>
      <c r="F19" s="333" t="s">
        <v>187</v>
      </c>
      <c r="G19" s="77">
        <v>20</v>
      </c>
      <c r="H19" s="77"/>
      <c r="I19" s="77">
        <v>31</v>
      </c>
      <c r="J19" s="77"/>
      <c r="K19" s="77"/>
      <c r="L19" s="78"/>
      <c r="M19" s="78"/>
      <c r="N19" s="92"/>
      <c r="O19" s="92">
        <f>SUM(G19:N19)</f>
        <v>51</v>
      </c>
    </row>
    <row r="20" spans="1:16" ht="17.25" customHeight="1" x14ac:dyDescent="0.2">
      <c r="A20" s="342">
        <v>18</v>
      </c>
      <c r="B20" s="333" t="s">
        <v>146</v>
      </c>
      <c r="C20" s="333" t="s">
        <v>262</v>
      </c>
      <c r="D20" s="333" t="s">
        <v>263</v>
      </c>
      <c r="E20" s="333" t="s">
        <v>225</v>
      </c>
      <c r="F20" s="333" t="s">
        <v>53</v>
      </c>
      <c r="G20" s="92">
        <v>39</v>
      </c>
      <c r="H20" s="92"/>
      <c r="I20" s="92"/>
      <c r="J20" s="92"/>
      <c r="K20" s="92"/>
      <c r="L20" s="92"/>
      <c r="M20" s="92"/>
      <c r="N20" s="92"/>
      <c r="O20" s="92">
        <f>SUM(G20:N20)</f>
        <v>39</v>
      </c>
    </row>
    <row r="21" spans="1:16" ht="17.25" customHeight="1" x14ac:dyDescent="0.2">
      <c r="A21" s="342">
        <v>19</v>
      </c>
      <c r="B21" s="333" t="s">
        <v>472</v>
      </c>
      <c r="C21" s="333" t="s">
        <v>473</v>
      </c>
      <c r="D21" s="333" t="s">
        <v>474</v>
      </c>
      <c r="E21" s="333" t="s">
        <v>113</v>
      </c>
      <c r="F21" s="338" t="s">
        <v>427</v>
      </c>
      <c r="G21" s="261">
        <v>19</v>
      </c>
      <c r="H21" s="261"/>
      <c r="I21" s="261"/>
      <c r="J21" s="261"/>
      <c r="K21" s="261"/>
      <c r="L21" s="261"/>
      <c r="M21" s="261"/>
      <c r="N21" s="261"/>
      <c r="O21" s="261">
        <f>SUM(G21:N21)</f>
        <v>19</v>
      </c>
    </row>
    <row r="22" spans="1:16" ht="17.25" customHeight="1" x14ac:dyDescent="0.2">
      <c r="A22" s="342">
        <v>20</v>
      </c>
      <c r="B22" s="333" t="s">
        <v>475</v>
      </c>
      <c r="C22" s="333" t="s">
        <v>476</v>
      </c>
      <c r="D22" s="333" t="s">
        <v>56</v>
      </c>
      <c r="E22" s="333" t="s">
        <v>477</v>
      </c>
      <c r="F22" s="333" t="s">
        <v>427</v>
      </c>
      <c r="G22" s="92">
        <v>18</v>
      </c>
      <c r="H22" s="94"/>
      <c r="I22" s="94"/>
      <c r="J22" s="94"/>
      <c r="K22" s="94"/>
      <c r="L22" s="92"/>
      <c r="M22" s="92"/>
      <c r="N22" s="92"/>
      <c r="O22" s="92">
        <f>SUM(G22:N22)</f>
        <v>18</v>
      </c>
    </row>
    <row r="23" spans="1:16" ht="17.25" customHeight="1" x14ac:dyDescent="0.2">
      <c r="A23" s="342">
        <v>20</v>
      </c>
      <c r="B23" s="338" t="s">
        <v>76</v>
      </c>
      <c r="C23" s="338" t="s">
        <v>202</v>
      </c>
      <c r="D23" s="338" t="s">
        <v>203</v>
      </c>
      <c r="E23" s="338" t="s">
        <v>201</v>
      </c>
      <c r="F23" s="338" t="s">
        <v>176</v>
      </c>
      <c r="G23" s="264">
        <v>18</v>
      </c>
      <c r="H23" s="264"/>
      <c r="I23" s="264"/>
      <c r="J23" s="264"/>
      <c r="K23" s="264"/>
      <c r="L23" s="264"/>
      <c r="M23" s="264"/>
      <c r="N23" s="261"/>
      <c r="O23" s="261">
        <f>SUM(G23:N23)</f>
        <v>18</v>
      </c>
    </row>
    <row r="24" spans="1:16" ht="17.25" customHeight="1" x14ac:dyDescent="0.2">
      <c r="A24" s="503"/>
      <c r="B24" s="405"/>
      <c r="C24" s="405"/>
      <c r="D24" s="405"/>
      <c r="E24" s="405"/>
      <c r="F24" s="405"/>
      <c r="G24" s="405"/>
      <c r="H24" s="405"/>
      <c r="I24" s="405"/>
      <c r="J24" s="405"/>
      <c r="K24" s="405"/>
      <c r="L24" s="405"/>
      <c r="M24" s="405"/>
      <c r="N24" s="405"/>
      <c r="O24" s="405"/>
    </row>
    <row r="25" spans="1:16" ht="17.25" customHeight="1" x14ac:dyDescent="0.2">
      <c r="A25" s="504"/>
      <c r="B25" s="405"/>
      <c r="C25" s="405"/>
      <c r="D25" s="405"/>
      <c r="E25" s="405"/>
      <c r="F25" s="405"/>
      <c r="G25" s="405"/>
      <c r="H25" s="405"/>
      <c r="I25" s="405"/>
      <c r="J25" s="405"/>
      <c r="K25" s="405"/>
      <c r="L25" s="405"/>
      <c r="M25" s="405"/>
      <c r="N25" s="405"/>
      <c r="O25" s="405"/>
    </row>
    <row r="26" spans="1:16" ht="15.75" x14ac:dyDescent="0.2">
      <c r="A26" s="87"/>
      <c r="B26" s="98" t="s">
        <v>30</v>
      </c>
      <c r="C26" s="99"/>
      <c r="D26" s="570" t="s">
        <v>17</v>
      </c>
      <c r="E26" s="570"/>
      <c r="F26" s="570"/>
      <c r="G26" s="90"/>
      <c r="H26" s="89"/>
      <c r="I26" s="89"/>
      <c r="J26" s="89"/>
      <c r="K26" s="89"/>
      <c r="L26" s="89"/>
      <c r="M26" s="89"/>
      <c r="N26" s="108"/>
      <c r="O26" s="199"/>
    </row>
    <row r="27" spans="1:16" ht="30.75" customHeight="1" x14ac:dyDescent="0.2">
      <c r="A27" s="8" t="s">
        <v>0</v>
      </c>
      <c r="B27" s="8" t="s">
        <v>4</v>
      </c>
      <c r="C27" s="8" t="s">
        <v>5</v>
      </c>
      <c r="D27" s="8" t="s">
        <v>1</v>
      </c>
      <c r="E27" s="8" t="s">
        <v>2</v>
      </c>
      <c r="F27" s="8" t="s">
        <v>3</v>
      </c>
      <c r="G27" s="56" t="s">
        <v>48</v>
      </c>
      <c r="H27" s="57" t="s">
        <v>42</v>
      </c>
      <c r="I27" s="57" t="s">
        <v>43</v>
      </c>
      <c r="J27" s="57"/>
      <c r="K27" s="121" t="s">
        <v>44</v>
      </c>
      <c r="L27" s="57" t="s">
        <v>45</v>
      </c>
      <c r="M27" s="57" t="s">
        <v>46</v>
      </c>
      <c r="N27" s="57" t="s">
        <v>47</v>
      </c>
      <c r="O27" s="124" t="s">
        <v>11</v>
      </c>
      <c r="P27" s="61"/>
    </row>
    <row r="28" spans="1:16" ht="18.75" customHeight="1" x14ac:dyDescent="0.2">
      <c r="A28" s="480">
        <v>1</v>
      </c>
      <c r="B28" s="567" t="s">
        <v>322</v>
      </c>
      <c r="C28" s="567" t="s">
        <v>498</v>
      </c>
      <c r="D28" s="568" t="s">
        <v>499</v>
      </c>
      <c r="E28" s="567" t="s">
        <v>500</v>
      </c>
      <c r="F28" s="567" t="s">
        <v>427</v>
      </c>
      <c r="G28" s="494">
        <v>42</v>
      </c>
      <c r="H28" s="494">
        <v>55</v>
      </c>
      <c r="I28" s="494">
        <v>55</v>
      </c>
      <c r="J28" s="494"/>
      <c r="K28" s="494"/>
      <c r="L28" s="494">
        <v>55</v>
      </c>
      <c r="M28" s="494">
        <v>55</v>
      </c>
      <c r="N28" s="494"/>
      <c r="O28" s="413">
        <f>SUM(G28:N28)-G28</f>
        <v>220</v>
      </c>
      <c r="P28" s="105"/>
    </row>
    <row r="29" spans="1:16" ht="15.75" customHeight="1" x14ac:dyDescent="0.2">
      <c r="A29" s="480">
        <v>2</v>
      </c>
      <c r="B29" s="398" t="s">
        <v>307</v>
      </c>
      <c r="C29" s="398" t="s">
        <v>308</v>
      </c>
      <c r="D29" s="491" t="s">
        <v>309</v>
      </c>
      <c r="E29" s="398" t="s">
        <v>310</v>
      </c>
      <c r="F29" s="398" t="s">
        <v>157</v>
      </c>
      <c r="G29" s="401">
        <v>50</v>
      </c>
      <c r="H29" s="403"/>
      <c r="I29" s="403">
        <v>50</v>
      </c>
      <c r="J29" s="403"/>
      <c r="K29" s="403">
        <v>55</v>
      </c>
      <c r="L29" s="401">
        <v>46</v>
      </c>
      <c r="M29" s="401">
        <v>46</v>
      </c>
      <c r="N29" s="413">
        <v>46</v>
      </c>
      <c r="O29" s="413">
        <f>SUM(G29:N29)-L29-M29</f>
        <v>201</v>
      </c>
      <c r="P29" s="105"/>
    </row>
    <row r="30" spans="1:16" ht="16.5" customHeight="1" x14ac:dyDescent="0.2">
      <c r="A30" s="480">
        <v>3</v>
      </c>
      <c r="B30" s="492" t="s">
        <v>311</v>
      </c>
      <c r="C30" s="492" t="s">
        <v>312</v>
      </c>
      <c r="D30" s="493" t="s">
        <v>313</v>
      </c>
      <c r="E30" s="492" t="s">
        <v>314</v>
      </c>
      <c r="F30" s="492" t="s">
        <v>157</v>
      </c>
      <c r="G30" s="494"/>
      <c r="H30" s="494">
        <v>50</v>
      </c>
      <c r="I30" s="494">
        <v>46</v>
      </c>
      <c r="J30" s="494"/>
      <c r="K30" s="494">
        <v>50</v>
      </c>
      <c r="L30" s="494">
        <v>50</v>
      </c>
      <c r="M30" s="494">
        <v>50</v>
      </c>
      <c r="N30" s="494">
        <v>50</v>
      </c>
      <c r="O30" s="413">
        <f>SUM(G30:N30)-I30-H30</f>
        <v>200</v>
      </c>
    </row>
    <row r="31" spans="1:16" ht="18.75" customHeight="1" x14ac:dyDescent="0.2">
      <c r="A31" s="565">
        <v>4</v>
      </c>
      <c r="B31" s="448" t="s">
        <v>315</v>
      </c>
      <c r="C31" s="448" t="s">
        <v>316</v>
      </c>
      <c r="D31" s="448" t="s">
        <v>317</v>
      </c>
      <c r="E31" s="448" t="s">
        <v>201</v>
      </c>
      <c r="F31" s="448" t="s">
        <v>176</v>
      </c>
      <c r="G31" s="566">
        <v>39</v>
      </c>
      <c r="H31" s="566"/>
      <c r="I31" s="566">
        <v>42</v>
      </c>
      <c r="J31" s="566"/>
      <c r="K31" s="566">
        <v>46</v>
      </c>
      <c r="L31" s="566">
        <v>42</v>
      </c>
      <c r="M31" s="566">
        <v>42</v>
      </c>
      <c r="N31" s="450">
        <v>55</v>
      </c>
      <c r="O31" s="566">
        <f>SUM(G31:N31)-G31-I31</f>
        <v>185</v>
      </c>
    </row>
    <row r="32" spans="1:16" ht="19.5" customHeight="1" x14ac:dyDescent="0.2">
      <c r="A32" s="167">
        <v>5</v>
      </c>
      <c r="B32" s="333" t="s">
        <v>325</v>
      </c>
      <c r="C32" s="333" t="s">
        <v>326</v>
      </c>
      <c r="D32" s="343" t="s">
        <v>327</v>
      </c>
      <c r="E32" s="333" t="s">
        <v>328</v>
      </c>
      <c r="F32" s="333" t="s">
        <v>176</v>
      </c>
      <c r="G32" s="92">
        <v>36</v>
      </c>
      <c r="H32" s="92">
        <v>42</v>
      </c>
      <c r="I32" s="92">
        <v>39</v>
      </c>
      <c r="J32" s="92"/>
      <c r="K32" s="92"/>
      <c r="L32" s="92">
        <v>39</v>
      </c>
      <c r="M32" s="92">
        <v>36</v>
      </c>
      <c r="N32" s="92"/>
      <c r="O32" s="92">
        <f>SUM(G32:N32)-G32</f>
        <v>156</v>
      </c>
    </row>
    <row r="33" spans="1:15" ht="17.25" customHeight="1" x14ac:dyDescent="0.2">
      <c r="A33" s="565">
        <v>6</v>
      </c>
      <c r="B33" s="333" t="s">
        <v>322</v>
      </c>
      <c r="C33" s="333" t="s">
        <v>323</v>
      </c>
      <c r="D33" s="343" t="s">
        <v>320</v>
      </c>
      <c r="E33" s="333" t="s">
        <v>324</v>
      </c>
      <c r="F33" s="333" t="s">
        <v>100</v>
      </c>
      <c r="G33" s="78">
        <v>46</v>
      </c>
      <c r="H33" s="78"/>
      <c r="I33" s="78"/>
      <c r="J33" s="78"/>
      <c r="K33" s="78"/>
      <c r="L33" s="78"/>
      <c r="M33" s="78">
        <v>39</v>
      </c>
      <c r="N33" s="92"/>
      <c r="O33" s="92">
        <f>SUM(G33:N33)</f>
        <v>85</v>
      </c>
    </row>
    <row r="34" spans="1:15" ht="18" customHeight="1" x14ac:dyDescent="0.2">
      <c r="A34" s="167">
        <v>7</v>
      </c>
      <c r="B34" s="336" t="s">
        <v>264</v>
      </c>
      <c r="C34" s="336" t="s">
        <v>265</v>
      </c>
      <c r="D34" s="336" t="s">
        <v>266</v>
      </c>
      <c r="E34" s="336" t="s">
        <v>267</v>
      </c>
      <c r="F34" s="336" t="s">
        <v>268</v>
      </c>
      <c r="G34" s="79">
        <v>55</v>
      </c>
      <c r="H34" s="79"/>
      <c r="I34" s="79"/>
      <c r="J34" s="79"/>
      <c r="K34" s="79"/>
      <c r="L34" s="79"/>
      <c r="M34" s="79"/>
      <c r="N34" s="92"/>
      <c r="O34" s="92">
        <f t="shared" ref="O34" si="2">SUM(G34:N34)</f>
        <v>55</v>
      </c>
    </row>
    <row r="35" spans="1:15" ht="18" customHeight="1" x14ac:dyDescent="0.2">
      <c r="A35" s="565">
        <v>8</v>
      </c>
      <c r="B35" s="344" t="s">
        <v>525</v>
      </c>
      <c r="C35" s="344" t="s">
        <v>555</v>
      </c>
      <c r="D35" s="344" t="s">
        <v>467</v>
      </c>
      <c r="E35" s="344" t="s">
        <v>556</v>
      </c>
      <c r="F35" s="344" t="s">
        <v>557</v>
      </c>
      <c r="G35" s="188"/>
      <c r="H35" s="188">
        <v>46</v>
      </c>
      <c r="I35" s="188"/>
      <c r="J35" s="188"/>
      <c r="K35" s="188"/>
      <c r="L35" s="188"/>
      <c r="M35" s="188"/>
      <c r="N35" s="188"/>
      <c r="O35" s="92">
        <f>SUM(G35:N35)</f>
        <v>46</v>
      </c>
    </row>
    <row r="36" spans="1:15" ht="18.75" customHeight="1" x14ac:dyDescent="0.2">
      <c r="A36" s="167">
        <v>9</v>
      </c>
      <c r="B36" s="333" t="s">
        <v>329</v>
      </c>
      <c r="C36" s="333" t="s">
        <v>330</v>
      </c>
      <c r="D36" s="343" t="s">
        <v>331</v>
      </c>
      <c r="E36" s="333" t="s">
        <v>332</v>
      </c>
      <c r="F36" s="333" t="s">
        <v>100</v>
      </c>
      <c r="G36" s="144">
        <v>36</v>
      </c>
      <c r="H36" s="144"/>
      <c r="I36" s="144"/>
      <c r="J36" s="144"/>
      <c r="K36" s="144"/>
      <c r="L36" s="144"/>
      <c r="M36" s="144"/>
      <c r="N36" s="144"/>
      <c r="O36" s="92">
        <f>SUM(G36:N36)</f>
        <v>36</v>
      </c>
    </row>
  </sheetData>
  <mergeCells count="2">
    <mergeCell ref="D1:F1"/>
    <mergeCell ref="D26:F26"/>
  </mergeCells>
  <pageMargins left="0.7" right="0.7" top="0.75" bottom="0.75" header="0.3" footer="0.3"/>
  <pageSetup paperSize="9" orientation="portrait" r:id="rId1"/>
  <ignoredErrors>
    <ignoredError sqref="O10:O11 O1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4"/>
  <sheetViews>
    <sheetView zoomScale="85" zoomScaleNormal="85" workbookViewId="0">
      <selection activeCell="R6" sqref="R6"/>
    </sheetView>
  </sheetViews>
  <sheetFormatPr defaultColWidth="12.42578125" defaultRowHeight="15" customHeight="1" x14ac:dyDescent="0.2"/>
  <cols>
    <col min="1" max="1" width="4.42578125" style="12" customWidth="1"/>
    <col min="2" max="2" width="20.42578125" customWidth="1"/>
    <col min="3" max="4" width="17.42578125" customWidth="1"/>
    <col min="5" max="5" width="18.42578125" customWidth="1"/>
    <col min="6" max="6" width="20.85546875" customWidth="1"/>
    <col min="7" max="12" width="3.42578125" customWidth="1"/>
    <col min="13" max="13" width="3.7109375" customWidth="1"/>
    <col min="14" max="14" width="4" customWidth="1"/>
    <col min="15" max="15" width="7.28515625" customWidth="1"/>
    <col min="16" max="16" width="8.7109375" customWidth="1"/>
    <col min="17" max="17" width="7.28515625" customWidth="1"/>
  </cols>
  <sheetData>
    <row r="1" spans="1:18 16384:16384" ht="19.5" customHeight="1" x14ac:dyDescent="0.2">
      <c r="A1" s="11"/>
      <c r="B1" s="26" t="s">
        <v>22</v>
      </c>
      <c r="C1" s="20"/>
      <c r="D1" s="569" t="s">
        <v>16</v>
      </c>
      <c r="E1" s="569"/>
      <c r="F1" s="569"/>
      <c r="G1" s="19"/>
      <c r="H1" s="20"/>
      <c r="I1" s="102"/>
      <c r="J1" s="20"/>
      <c r="K1" s="20"/>
      <c r="L1" s="20"/>
      <c r="M1" s="24"/>
      <c r="N1" s="24"/>
      <c r="O1" s="106"/>
    </row>
    <row r="2" spans="1:18 16384:16384" ht="34.5" customHeight="1" x14ac:dyDescent="0.2">
      <c r="A2" s="7" t="s">
        <v>0</v>
      </c>
      <c r="B2" s="139" t="s">
        <v>4</v>
      </c>
      <c r="C2" s="140" t="s">
        <v>5</v>
      </c>
      <c r="D2" s="140" t="s">
        <v>1</v>
      </c>
      <c r="E2" s="140" t="s">
        <v>2</v>
      </c>
      <c r="F2" s="140" t="s">
        <v>3</v>
      </c>
      <c r="G2" s="141" t="s">
        <v>41</v>
      </c>
      <c r="H2" s="142" t="s">
        <v>42</v>
      </c>
      <c r="I2" s="142" t="s">
        <v>43</v>
      </c>
      <c r="J2" s="142"/>
      <c r="K2" s="142" t="s">
        <v>44</v>
      </c>
      <c r="L2" s="142" t="s">
        <v>45</v>
      </c>
      <c r="M2" s="142" t="s">
        <v>46</v>
      </c>
      <c r="N2" s="142" t="s">
        <v>47</v>
      </c>
      <c r="O2" s="142" t="s">
        <v>31</v>
      </c>
      <c r="P2" s="68"/>
      <c r="Q2" s="61"/>
    </row>
    <row r="3" spans="1:18 16384:16384" s="5" customFormat="1" ht="20.100000000000001" customHeight="1" x14ac:dyDescent="0.2">
      <c r="A3" s="179">
        <v>1</v>
      </c>
      <c r="B3" s="539" t="s">
        <v>296</v>
      </c>
      <c r="C3" s="539" t="s">
        <v>297</v>
      </c>
      <c r="D3" s="540" t="s">
        <v>298</v>
      </c>
      <c r="E3" s="539" t="s">
        <v>299</v>
      </c>
      <c r="F3" s="539" t="s">
        <v>176</v>
      </c>
      <c r="G3" s="413">
        <v>36</v>
      </c>
      <c r="H3" s="399">
        <v>55</v>
      </c>
      <c r="I3" s="399">
        <v>55</v>
      </c>
      <c r="J3" s="399"/>
      <c r="K3" s="399">
        <v>55</v>
      </c>
      <c r="L3" s="399"/>
      <c r="M3" s="399"/>
      <c r="N3" s="399">
        <v>55</v>
      </c>
      <c r="O3" s="399">
        <f>SUM(G3:N3)-G3</f>
        <v>220</v>
      </c>
      <c r="XFD3" s="5">
        <f>SUM(A3:XFC3)</f>
        <v>477</v>
      </c>
    </row>
    <row r="4" spans="1:18 16384:16384" s="5" customFormat="1" ht="20.100000000000001" customHeight="1" x14ac:dyDescent="0.2">
      <c r="A4" s="179">
        <v>2</v>
      </c>
      <c r="B4" s="539" t="s">
        <v>303</v>
      </c>
      <c r="C4" s="539" t="s">
        <v>304</v>
      </c>
      <c r="D4" s="540" t="s">
        <v>305</v>
      </c>
      <c r="E4" s="539" t="s">
        <v>306</v>
      </c>
      <c r="F4" s="539" t="s">
        <v>176</v>
      </c>
      <c r="G4" s="413">
        <v>31</v>
      </c>
      <c r="H4" s="541">
        <v>50</v>
      </c>
      <c r="I4" s="541">
        <v>42</v>
      </c>
      <c r="J4" s="399"/>
      <c r="K4" s="399">
        <v>50</v>
      </c>
      <c r="L4" s="399">
        <v>55</v>
      </c>
      <c r="M4" s="399">
        <v>55</v>
      </c>
      <c r="N4" s="399">
        <v>50</v>
      </c>
      <c r="O4" s="399">
        <f>SUM(G4:N4)-G4-I4-H4</f>
        <v>210</v>
      </c>
      <c r="P4" s="110"/>
      <c r="Q4" s="110"/>
      <c r="XFD4" s="5">
        <f>SUM(A4:XFC4)</f>
        <v>545</v>
      </c>
    </row>
    <row r="5" spans="1:18 16384:16384" ht="19.5" customHeight="1" x14ac:dyDescent="0.2">
      <c r="A5" s="179">
        <v>3</v>
      </c>
      <c r="B5" s="284" t="s">
        <v>92</v>
      </c>
      <c r="C5" s="284" t="s">
        <v>300</v>
      </c>
      <c r="D5" s="325" t="s">
        <v>301</v>
      </c>
      <c r="E5" s="284" t="s">
        <v>302</v>
      </c>
      <c r="F5" s="284" t="s">
        <v>71</v>
      </c>
      <c r="G5" s="92">
        <v>33</v>
      </c>
      <c r="H5" s="327">
        <v>46</v>
      </c>
      <c r="I5" s="327">
        <v>46</v>
      </c>
      <c r="J5" s="144"/>
      <c r="K5" s="328"/>
      <c r="L5" s="144"/>
      <c r="M5" s="536"/>
      <c r="N5" s="144"/>
      <c r="O5" s="144">
        <f t="shared" ref="O5" si="0">SUM(G5:N5)</f>
        <v>125</v>
      </c>
    </row>
    <row r="6" spans="1:18 16384:16384" ht="21" customHeight="1" x14ac:dyDescent="0.2">
      <c r="A6" s="179">
        <v>4</v>
      </c>
      <c r="B6" s="284" t="s">
        <v>307</v>
      </c>
      <c r="C6" s="284" t="s">
        <v>308</v>
      </c>
      <c r="D6" s="325" t="s">
        <v>309</v>
      </c>
      <c r="E6" s="284" t="s">
        <v>310</v>
      </c>
      <c r="F6" s="284" t="s">
        <v>157</v>
      </c>
      <c r="G6" s="92">
        <v>29</v>
      </c>
      <c r="H6" s="327"/>
      <c r="I6" s="327">
        <v>39</v>
      </c>
      <c r="J6" s="144"/>
      <c r="K6" s="329"/>
      <c r="L6" s="144"/>
      <c r="M6" s="536"/>
      <c r="N6" s="144">
        <v>46</v>
      </c>
      <c r="O6" s="144">
        <f t="shared" ref="O6" si="1">SUM(G6:N6)</f>
        <v>114</v>
      </c>
      <c r="P6" s="5"/>
      <c r="Q6" s="5"/>
    </row>
    <row r="7" spans="1:18 16384:16384" s="5" customFormat="1" ht="20.100000000000001" customHeight="1" x14ac:dyDescent="0.2">
      <c r="A7" s="179">
        <v>5</v>
      </c>
      <c r="B7" s="284" t="s">
        <v>315</v>
      </c>
      <c r="C7" s="284" t="s">
        <v>316</v>
      </c>
      <c r="D7" s="325" t="s">
        <v>317</v>
      </c>
      <c r="E7" s="284" t="s">
        <v>201</v>
      </c>
      <c r="F7" s="284" t="s">
        <v>176</v>
      </c>
      <c r="G7" s="92">
        <v>25</v>
      </c>
      <c r="H7" s="327"/>
      <c r="I7" s="327"/>
      <c r="J7" s="144"/>
      <c r="K7" s="151"/>
      <c r="L7" s="144"/>
      <c r="M7" s="536"/>
      <c r="N7" s="144">
        <v>42</v>
      </c>
      <c r="O7" s="144">
        <f t="shared" ref="O7:O18" si="2">SUM(G7:N7)</f>
        <v>67</v>
      </c>
    </row>
    <row r="8" spans="1:18 16384:16384" s="5" customFormat="1" ht="20.100000000000001" customHeight="1" x14ac:dyDescent="0.2">
      <c r="A8" s="179">
        <v>6</v>
      </c>
      <c r="B8" s="284" t="s">
        <v>311</v>
      </c>
      <c r="C8" s="284" t="s">
        <v>312</v>
      </c>
      <c r="D8" s="325" t="s">
        <v>313</v>
      </c>
      <c r="E8" s="284" t="s">
        <v>314</v>
      </c>
      <c r="F8" s="284" t="s">
        <v>157</v>
      </c>
      <c r="G8" s="92">
        <v>27</v>
      </c>
      <c r="H8" s="327"/>
      <c r="I8" s="327"/>
      <c r="J8" s="144"/>
      <c r="K8" s="330"/>
      <c r="L8" s="163"/>
      <c r="M8" s="536"/>
      <c r="N8" s="144">
        <v>39</v>
      </c>
      <c r="O8" s="144">
        <f t="shared" si="2"/>
        <v>66</v>
      </c>
    </row>
    <row r="9" spans="1:18 16384:16384" s="5" customFormat="1" ht="20.100000000000001" customHeight="1" x14ac:dyDescent="0.2">
      <c r="A9" s="179">
        <v>7</v>
      </c>
      <c r="B9" s="284" t="s">
        <v>264</v>
      </c>
      <c r="C9" s="284" t="s">
        <v>265</v>
      </c>
      <c r="D9" s="284" t="s">
        <v>266</v>
      </c>
      <c r="E9" s="284" t="s">
        <v>267</v>
      </c>
      <c r="F9" s="284" t="s">
        <v>268</v>
      </c>
      <c r="G9" s="79">
        <v>55</v>
      </c>
      <c r="H9" s="327"/>
      <c r="I9" s="327"/>
      <c r="J9" s="144"/>
      <c r="K9" s="144"/>
      <c r="L9" s="144"/>
      <c r="M9" s="536"/>
      <c r="N9" s="144"/>
      <c r="O9" s="144">
        <f t="shared" si="2"/>
        <v>55</v>
      </c>
      <c r="P9"/>
      <c r="Q9"/>
    </row>
    <row r="10" spans="1:18 16384:16384" ht="19.5" customHeight="1" x14ac:dyDescent="0.2">
      <c r="A10" s="179">
        <v>8</v>
      </c>
      <c r="B10" s="284" t="s">
        <v>269</v>
      </c>
      <c r="C10" s="284" t="s">
        <v>270</v>
      </c>
      <c r="D10" s="325" t="s">
        <v>182</v>
      </c>
      <c r="E10" s="284" t="s">
        <v>271</v>
      </c>
      <c r="F10" s="284" t="s">
        <v>71</v>
      </c>
      <c r="G10" s="79">
        <v>50</v>
      </c>
      <c r="H10" s="327"/>
      <c r="I10" s="327"/>
      <c r="J10" s="144"/>
      <c r="K10" s="151"/>
      <c r="L10" s="144"/>
      <c r="M10" s="536"/>
      <c r="N10" s="144"/>
      <c r="O10" s="144">
        <f t="shared" si="2"/>
        <v>50</v>
      </c>
    </row>
    <row r="11" spans="1:18 16384:16384" ht="19.5" customHeight="1" x14ac:dyDescent="0.2">
      <c r="A11" s="179">
        <v>9</v>
      </c>
      <c r="B11" s="321" t="s">
        <v>584</v>
      </c>
      <c r="C11" s="321" t="s">
        <v>585</v>
      </c>
      <c r="D11" s="321" t="s">
        <v>586</v>
      </c>
      <c r="E11" s="321" t="s">
        <v>587</v>
      </c>
      <c r="F11" s="321" t="s">
        <v>71</v>
      </c>
      <c r="G11" s="198"/>
      <c r="H11" s="198"/>
      <c r="I11" s="198">
        <v>50</v>
      </c>
      <c r="J11" s="198"/>
      <c r="K11" s="198"/>
      <c r="L11" s="198"/>
      <c r="M11" s="537"/>
      <c r="N11" s="198"/>
      <c r="O11" s="144">
        <f t="shared" si="2"/>
        <v>50</v>
      </c>
    </row>
    <row r="12" spans="1:18 16384:16384" ht="19.5" customHeight="1" x14ac:dyDescent="0.2">
      <c r="A12" s="179">
        <v>10</v>
      </c>
      <c r="B12" s="284" t="s">
        <v>84</v>
      </c>
      <c r="C12" s="284" t="s">
        <v>280</v>
      </c>
      <c r="D12" s="325" t="s">
        <v>281</v>
      </c>
      <c r="E12" s="284" t="s">
        <v>282</v>
      </c>
      <c r="F12" s="284" t="s">
        <v>100</v>
      </c>
      <c r="G12" s="79">
        <v>46</v>
      </c>
      <c r="H12" s="327"/>
      <c r="I12" s="327"/>
      <c r="J12" s="144"/>
      <c r="K12" s="151"/>
      <c r="L12" s="144"/>
      <c r="M12" s="536"/>
      <c r="N12" s="144"/>
      <c r="O12" s="144">
        <f t="shared" si="2"/>
        <v>46</v>
      </c>
    </row>
    <row r="13" spans="1:18 16384:16384" ht="19.5" customHeight="1" x14ac:dyDescent="0.2">
      <c r="A13" s="179">
        <v>11</v>
      </c>
      <c r="B13" s="284" t="s">
        <v>283</v>
      </c>
      <c r="C13" s="284" t="s">
        <v>284</v>
      </c>
      <c r="D13" s="284" t="s">
        <v>285</v>
      </c>
      <c r="E13" s="284" t="s">
        <v>286</v>
      </c>
      <c r="F13" s="284" t="s">
        <v>141</v>
      </c>
      <c r="G13" s="79">
        <v>42</v>
      </c>
      <c r="H13" s="327"/>
      <c r="I13" s="327"/>
      <c r="J13" s="144"/>
      <c r="K13" s="329"/>
      <c r="L13" s="144"/>
      <c r="M13" s="536"/>
      <c r="N13" s="144"/>
      <c r="O13" s="144">
        <f t="shared" si="2"/>
        <v>42</v>
      </c>
      <c r="R13" s="18"/>
    </row>
    <row r="14" spans="1:18 16384:16384" ht="19.5" customHeight="1" x14ac:dyDescent="0.2">
      <c r="A14" s="179">
        <v>12</v>
      </c>
      <c r="B14" s="284" t="s">
        <v>291</v>
      </c>
      <c r="C14" s="284" t="s">
        <v>292</v>
      </c>
      <c r="D14" s="325" t="s">
        <v>293</v>
      </c>
      <c r="E14" s="284" t="s">
        <v>294</v>
      </c>
      <c r="F14" s="284" t="s">
        <v>427</v>
      </c>
      <c r="G14" s="92">
        <v>39</v>
      </c>
      <c r="H14" s="327"/>
      <c r="I14" s="327"/>
      <c r="J14" s="144"/>
      <c r="K14" s="144"/>
      <c r="L14" s="144"/>
      <c r="M14" s="536"/>
      <c r="N14" s="144"/>
      <c r="O14" s="144">
        <f t="shared" si="2"/>
        <v>39</v>
      </c>
    </row>
    <row r="15" spans="1:18 16384:16384" ht="19.5" customHeight="1" x14ac:dyDescent="0.2">
      <c r="A15" s="179">
        <v>13</v>
      </c>
      <c r="B15" s="284" t="s">
        <v>318</v>
      </c>
      <c r="C15" s="284" t="s">
        <v>319</v>
      </c>
      <c r="D15" s="325" t="s">
        <v>320</v>
      </c>
      <c r="E15" s="284" t="s">
        <v>321</v>
      </c>
      <c r="F15" s="284" t="s">
        <v>118</v>
      </c>
      <c r="G15" s="79">
        <v>23</v>
      </c>
      <c r="H15" s="327"/>
      <c r="I15" s="327"/>
      <c r="J15" s="144"/>
      <c r="K15" s="144"/>
      <c r="L15" s="144"/>
      <c r="M15" s="536"/>
      <c r="N15" s="144"/>
      <c r="O15" s="144">
        <f t="shared" si="2"/>
        <v>23</v>
      </c>
    </row>
    <row r="16" spans="1:18 16384:16384" ht="19.5" customHeight="1" x14ac:dyDescent="0.2">
      <c r="A16" s="179">
        <v>14</v>
      </c>
      <c r="B16" s="284" t="s">
        <v>322</v>
      </c>
      <c r="C16" s="284" t="s">
        <v>323</v>
      </c>
      <c r="D16" s="325" t="s">
        <v>320</v>
      </c>
      <c r="E16" s="284" t="s">
        <v>324</v>
      </c>
      <c r="F16" s="284" t="s">
        <v>100</v>
      </c>
      <c r="G16" s="79">
        <v>21</v>
      </c>
      <c r="H16" s="327"/>
      <c r="I16" s="327"/>
      <c r="J16" s="144"/>
      <c r="K16" s="144"/>
      <c r="L16" s="144"/>
      <c r="M16" s="536"/>
      <c r="N16" s="144"/>
      <c r="O16" s="144">
        <f t="shared" si="2"/>
        <v>21</v>
      </c>
    </row>
    <row r="17" spans="1:15" ht="19.5" customHeight="1" x14ac:dyDescent="0.2">
      <c r="A17" s="179">
        <v>15</v>
      </c>
      <c r="B17" s="284" t="s">
        <v>325</v>
      </c>
      <c r="C17" s="284" t="s">
        <v>326</v>
      </c>
      <c r="D17" s="325" t="s">
        <v>327</v>
      </c>
      <c r="E17" s="284" t="s">
        <v>328</v>
      </c>
      <c r="F17" s="284" t="s">
        <v>176</v>
      </c>
      <c r="G17" s="79">
        <v>20</v>
      </c>
      <c r="H17" s="331"/>
      <c r="I17" s="331"/>
      <c r="J17" s="331"/>
      <c r="K17" s="331"/>
      <c r="L17" s="331"/>
      <c r="M17" s="538"/>
      <c r="N17" s="331"/>
      <c r="O17" s="144">
        <f t="shared" si="2"/>
        <v>20</v>
      </c>
    </row>
    <row r="18" spans="1:15" ht="19.5" customHeight="1" x14ac:dyDescent="0.2">
      <c r="A18" s="179">
        <v>16</v>
      </c>
      <c r="B18" s="284" t="s">
        <v>329</v>
      </c>
      <c r="C18" s="284" t="s">
        <v>330</v>
      </c>
      <c r="D18" s="325" t="s">
        <v>331</v>
      </c>
      <c r="E18" s="284" t="s">
        <v>332</v>
      </c>
      <c r="F18" s="284" t="s">
        <v>100</v>
      </c>
      <c r="G18" s="144">
        <v>19</v>
      </c>
      <c r="H18" s="332"/>
      <c r="I18" s="332"/>
      <c r="J18" s="332"/>
      <c r="K18" s="332"/>
      <c r="L18" s="331"/>
      <c r="M18" s="538"/>
      <c r="N18" s="331"/>
      <c r="O18" s="144">
        <f t="shared" si="2"/>
        <v>19</v>
      </c>
    </row>
    <row r="19" spans="1:15" ht="19.5" customHeight="1" x14ac:dyDescent="0.2">
      <c r="A19" s="11"/>
    </row>
    <row r="20" spans="1:15" ht="19.5" customHeight="1" x14ac:dyDescent="0.2">
      <c r="A20" s="11"/>
    </row>
    <row r="21" spans="1:15" ht="19.5" customHeight="1" x14ac:dyDescent="0.2">
      <c r="A21" s="11"/>
      <c r="B21" s="1"/>
      <c r="C21" s="1"/>
      <c r="D21" s="1"/>
      <c r="E21" s="1"/>
      <c r="F21" s="1"/>
      <c r="G21" s="2"/>
      <c r="H21" s="2"/>
      <c r="I21" s="2"/>
      <c r="J21" s="2"/>
      <c r="K21" s="2"/>
    </row>
    <row r="22" spans="1:15" ht="19.5" customHeight="1" x14ac:dyDescent="0.2">
      <c r="A22" s="11"/>
      <c r="B22" s="1"/>
      <c r="C22" s="1"/>
      <c r="D22" s="1"/>
      <c r="E22" s="1"/>
      <c r="F22" s="1"/>
      <c r="G22" s="2"/>
      <c r="H22" s="2"/>
      <c r="I22" s="2"/>
      <c r="J22" s="2"/>
      <c r="K22" s="2"/>
    </row>
    <row r="23" spans="1:15" ht="19.5" customHeight="1" x14ac:dyDescent="0.2">
      <c r="A23" s="11"/>
      <c r="B23" s="1"/>
      <c r="C23" s="1"/>
      <c r="D23" s="1"/>
      <c r="E23" s="1"/>
      <c r="F23" s="1"/>
      <c r="G23" s="2"/>
      <c r="H23" s="2"/>
      <c r="I23" s="2"/>
      <c r="J23" s="2"/>
      <c r="K23" s="2"/>
    </row>
    <row r="24" spans="1:15" ht="19.5" customHeight="1" x14ac:dyDescent="0.2">
      <c r="A24" s="11"/>
      <c r="B24" s="1"/>
      <c r="C24" s="1"/>
      <c r="D24" s="1"/>
      <c r="E24" s="1"/>
      <c r="F24" s="1"/>
      <c r="G24" s="2"/>
      <c r="H24" s="2"/>
      <c r="I24" s="2"/>
      <c r="J24" s="2"/>
      <c r="K24" s="2"/>
    </row>
    <row r="25" spans="1:15" ht="19.5" customHeight="1" x14ac:dyDescent="0.2">
      <c r="A25" s="11"/>
      <c r="B25" s="1"/>
      <c r="C25" s="1"/>
      <c r="D25" s="1"/>
      <c r="E25" s="1"/>
      <c r="F25" s="1"/>
      <c r="G25" s="2"/>
      <c r="H25" s="2"/>
      <c r="I25" s="2"/>
      <c r="J25" s="2"/>
      <c r="K25" s="2"/>
    </row>
    <row r="26" spans="1:15" ht="19.5" customHeight="1" x14ac:dyDescent="0.2">
      <c r="A26" s="11"/>
      <c r="B26" s="1"/>
      <c r="C26" s="1"/>
      <c r="D26" s="1"/>
      <c r="E26" s="1"/>
      <c r="F26" s="1"/>
      <c r="G26" s="2"/>
      <c r="H26" s="2"/>
      <c r="I26" s="2"/>
      <c r="J26" s="2"/>
      <c r="K26" s="2"/>
    </row>
    <row r="27" spans="1:15" ht="19.5" customHeight="1" x14ac:dyDescent="0.2">
      <c r="A27" s="11"/>
      <c r="B27" s="1"/>
      <c r="C27" s="1"/>
      <c r="D27" s="1"/>
      <c r="E27" s="1" t="s">
        <v>12</v>
      </c>
      <c r="F27" s="1"/>
      <c r="G27" s="2"/>
      <c r="H27" s="2"/>
      <c r="I27" s="2"/>
      <c r="J27" s="2"/>
      <c r="K27" s="2"/>
    </row>
    <row r="28" spans="1:15" ht="19.5" customHeight="1" x14ac:dyDescent="0.2">
      <c r="A28" s="11"/>
      <c r="B28" s="1"/>
      <c r="C28" s="1"/>
      <c r="D28" s="1"/>
      <c r="E28" s="1"/>
      <c r="F28" s="1"/>
      <c r="G28" s="2"/>
      <c r="H28" s="2"/>
      <c r="I28" s="2"/>
      <c r="J28" s="2"/>
      <c r="K28" s="2"/>
    </row>
    <row r="29" spans="1:15" ht="19.5" customHeight="1" x14ac:dyDescent="0.2">
      <c r="A29" s="11"/>
      <c r="B29" s="1"/>
      <c r="C29" s="1"/>
      <c r="D29" s="1"/>
      <c r="E29" s="1"/>
      <c r="F29" s="1"/>
      <c r="G29" s="2"/>
      <c r="H29" s="2"/>
      <c r="I29" s="2"/>
      <c r="J29" s="2"/>
      <c r="K29" s="2"/>
    </row>
    <row r="30" spans="1:15" ht="19.5" customHeight="1" x14ac:dyDescent="0.2">
      <c r="A30" s="11"/>
      <c r="B30" s="1"/>
      <c r="C30" s="1"/>
      <c r="D30" s="1"/>
      <c r="E30" s="1"/>
      <c r="F30" s="1"/>
      <c r="G30" s="2"/>
      <c r="H30" s="2"/>
      <c r="I30" s="2"/>
      <c r="J30" s="2"/>
      <c r="K30" s="2"/>
    </row>
    <row r="31" spans="1:15" ht="19.5" customHeight="1" x14ac:dyDescent="0.2">
      <c r="A31" s="11"/>
      <c r="B31" s="1"/>
      <c r="C31" s="1"/>
      <c r="D31" s="1"/>
      <c r="E31" s="1"/>
      <c r="F31" s="1"/>
      <c r="G31" s="2"/>
      <c r="H31" s="2"/>
      <c r="I31" s="2"/>
      <c r="J31" s="2"/>
      <c r="K31" s="2"/>
    </row>
    <row r="32" spans="1:15" ht="19.5" customHeight="1" x14ac:dyDescent="0.2">
      <c r="A32" s="11"/>
      <c r="B32" s="1"/>
      <c r="C32" s="1"/>
      <c r="D32" s="1"/>
      <c r="E32" s="1"/>
      <c r="F32" s="1"/>
      <c r="G32" s="2"/>
      <c r="H32" s="2"/>
      <c r="I32" s="2"/>
      <c r="J32" s="2"/>
      <c r="K32" s="2"/>
    </row>
    <row r="33" spans="1:11" ht="19.5" customHeight="1" x14ac:dyDescent="0.2">
      <c r="A33" s="11"/>
      <c r="B33" s="1"/>
      <c r="C33" s="1"/>
      <c r="D33" s="1"/>
      <c r="E33" s="1"/>
      <c r="F33" s="1"/>
      <c r="G33" s="2"/>
      <c r="H33" s="2"/>
      <c r="I33" s="2"/>
      <c r="J33" s="2"/>
      <c r="K33" s="2"/>
    </row>
    <row r="34" spans="1:11" ht="19.5" customHeight="1" x14ac:dyDescent="0.2">
      <c r="A34" s="11"/>
      <c r="B34" s="1"/>
      <c r="C34" s="1"/>
      <c r="D34" s="1"/>
      <c r="E34" s="1"/>
      <c r="F34" s="1"/>
      <c r="G34" s="2"/>
      <c r="H34" s="2"/>
      <c r="I34" s="2"/>
      <c r="J34" s="2"/>
      <c r="K34" s="2"/>
    </row>
    <row r="35" spans="1:11" ht="19.5" customHeight="1" x14ac:dyDescent="0.2">
      <c r="A35" s="11"/>
      <c r="B35" s="1"/>
      <c r="C35" s="1"/>
      <c r="D35" s="1"/>
      <c r="E35" s="1"/>
      <c r="F35" s="1"/>
      <c r="G35" s="2"/>
      <c r="H35" s="2"/>
      <c r="I35" s="2"/>
      <c r="J35" s="2"/>
      <c r="K35" s="2"/>
    </row>
    <row r="36" spans="1:11" ht="19.5" customHeight="1" x14ac:dyDescent="0.2">
      <c r="A36" s="11"/>
      <c r="B36" s="1"/>
      <c r="C36" s="1"/>
      <c r="D36" s="1"/>
      <c r="E36" s="1"/>
      <c r="F36" s="1"/>
      <c r="G36" s="2"/>
      <c r="H36" s="2"/>
      <c r="I36" s="2"/>
      <c r="J36" s="2"/>
      <c r="K36" s="2"/>
    </row>
    <row r="37" spans="1:11" ht="19.5" customHeight="1" x14ac:dyDescent="0.2">
      <c r="A37" s="11"/>
      <c r="B37" s="1"/>
      <c r="C37" s="1"/>
      <c r="D37" s="1"/>
      <c r="E37" s="1"/>
      <c r="F37" s="1"/>
      <c r="G37" s="2"/>
      <c r="H37" s="2"/>
      <c r="I37" s="2"/>
      <c r="J37" s="2"/>
      <c r="K37" s="2"/>
    </row>
    <row r="38" spans="1:11" ht="19.5" customHeight="1" x14ac:dyDescent="0.2">
      <c r="A38" s="11"/>
      <c r="B38" s="1"/>
      <c r="C38" s="1"/>
      <c r="D38" s="1"/>
      <c r="E38" s="1"/>
      <c r="F38" s="1"/>
      <c r="G38" s="2"/>
      <c r="H38" s="2"/>
      <c r="I38" s="2"/>
      <c r="J38" s="2"/>
      <c r="K38" s="2"/>
    </row>
    <row r="39" spans="1:11" ht="19.5" customHeight="1" x14ac:dyDescent="0.2">
      <c r="A39" s="11"/>
      <c r="B39" s="1"/>
      <c r="C39" s="1"/>
      <c r="D39" s="1"/>
      <c r="E39" s="1"/>
      <c r="F39" s="1"/>
      <c r="G39" s="2"/>
      <c r="H39" s="2"/>
      <c r="I39" s="2"/>
      <c r="J39" s="2"/>
      <c r="K39" s="2"/>
    </row>
    <row r="40" spans="1:11" ht="19.5" customHeight="1" x14ac:dyDescent="0.2">
      <c r="A40" s="11"/>
      <c r="B40" s="1"/>
      <c r="C40" s="1"/>
      <c r="D40" s="1"/>
      <c r="E40" s="1"/>
      <c r="F40" s="1"/>
      <c r="G40" s="2"/>
      <c r="H40" s="2"/>
      <c r="I40" s="2"/>
      <c r="J40" s="2"/>
      <c r="K40" s="2"/>
    </row>
    <row r="41" spans="1:11" ht="19.5" customHeight="1" x14ac:dyDescent="0.2">
      <c r="A41" s="11"/>
      <c r="B41" s="1"/>
      <c r="C41" s="1"/>
      <c r="D41" s="1"/>
      <c r="E41" s="1"/>
      <c r="F41" s="1"/>
      <c r="G41" s="2"/>
      <c r="H41" s="2"/>
      <c r="I41" s="2"/>
      <c r="J41" s="2"/>
      <c r="K41" s="2"/>
    </row>
    <row r="42" spans="1:11" ht="19.5" customHeight="1" x14ac:dyDescent="0.2">
      <c r="A42" s="11"/>
      <c r="B42" s="1"/>
      <c r="C42" s="1"/>
      <c r="D42" s="1"/>
      <c r="E42" s="1"/>
      <c r="F42" s="1"/>
      <c r="G42" s="2"/>
      <c r="H42" s="2"/>
      <c r="I42" s="2"/>
      <c r="J42" s="2"/>
      <c r="K42" s="2"/>
    </row>
    <row r="43" spans="1:11" ht="19.5" customHeight="1" x14ac:dyDescent="0.2">
      <c r="A43" s="11"/>
      <c r="B43" s="1"/>
      <c r="C43" s="1"/>
      <c r="D43" s="1"/>
      <c r="E43" s="1"/>
      <c r="F43" s="1"/>
      <c r="G43" s="2"/>
      <c r="H43" s="2"/>
      <c r="I43" s="2"/>
      <c r="J43" s="2"/>
      <c r="K43" s="2"/>
    </row>
    <row r="44" spans="1:11" ht="19.5" customHeight="1" x14ac:dyDescent="0.2">
      <c r="A44" s="11"/>
      <c r="B44" s="1"/>
      <c r="C44" s="1"/>
      <c r="D44" s="1"/>
      <c r="E44" s="1"/>
      <c r="F44" s="1"/>
      <c r="G44" s="2"/>
      <c r="H44" s="2"/>
      <c r="I44" s="2"/>
      <c r="J44" s="2"/>
      <c r="K44" s="2"/>
    </row>
    <row r="45" spans="1:11" ht="19.5" customHeight="1" x14ac:dyDescent="0.2">
      <c r="A45" s="11"/>
      <c r="B45" s="1"/>
      <c r="C45" s="1"/>
      <c r="D45" s="1"/>
      <c r="E45" s="1"/>
      <c r="F45" s="1"/>
      <c r="G45" s="2"/>
      <c r="H45" s="2"/>
      <c r="I45" s="2"/>
      <c r="J45" s="2"/>
      <c r="K45" s="2"/>
    </row>
    <row r="46" spans="1:11" ht="19.5" customHeight="1" x14ac:dyDescent="0.2">
      <c r="A46" s="11"/>
      <c r="B46" s="1"/>
      <c r="C46" s="1"/>
      <c r="D46" s="1"/>
      <c r="E46" s="1"/>
      <c r="F46" s="1"/>
      <c r="G46" s="2"/>
      <c r="H46" s="2"/>
      <c r="I46" s="2"/>
      <c r="J46" s="2"/>
      <c r="K46" s="2"/>
    </row>
    <row r="47" spans="1:11" ht="19.5" customHeight="1" x14ac:dyDescent="0.2">
      <c r="A47" s="11"/>
      <c r="B47" s="1"/>
      <c r="C47" s="1"/>
      <c r="D47" s="1"/>
      <c r="E47" s="1"/>
      <c r="F47" s="1"/>
      <c r="G47" s="2"/>
      <c r="H47" s="2"/>
      <c r="I47" s="2"/>
      <c r="J47" s="2"/>
      <c r="K47" s="2"/>
    </row>
    <row r="48" spans="1:11" ht="19.5" customHeight="1" x14ac:dyDescent="0.2">
      <c r="A48" s="11"/>
      <c r="B48" s="1"/>
      <c r="C48" s="1"/>
      <c r="D48" s="1"/>
      <c r="E48" s="1"/>
      <c r="F48" s="1"/>
      <c r="G48" s="2"/>
      <c r="H48" s="2"/>
      <c r="I48" s="2"/>
      <c r="J48" s="2"/>
      <c r="K48" s="2"/>
    </row>
    <row r="49" spans="1:11" ht="19.5" customHeight="1" x14ac:dyDescent="0.2">
      <c r="A49" s="11"/>
      <c r="B49" s="1"/>
      <c r="C49" s="1"/>
      <c r="D49" s="1"/>
      <c r="E49" s="1"/>
      <c r="F49" s="1"/>
      <c r="G49" s="2"/>
      <c r="H49" s="2"/>
      <c r="I49" s="2"/>
      <c r="J49" s="2"/>
      <c r="K49" s="2"/>
    </row>
    <row r="50" spans="1:11" ht="19.5" customHeight="1" x14ac:dyDescent="0.2">
      <c r="A50" s="11"/>
      <c r="B50" s="1"/>
      <c r="C50" s="1"/>
      <c r="D50" s="1"/>
      <c r="E50" s="1"/>
      <c r="F50" s="1"/>
      <c r="G50" s="2"/>
      <c r="H50" s="2"/>
      <c r="I50" s="2"/>
      <c r="J50" s="2"/>
      <c r="K50" s="2"/>
    </row>
    <row r="51" spans="1:11" ht="19.5" customHeight="1" x14ac:dyDescent="0.2">
      <c r="A51" s="11"/>
      <c r="B51" s="1"/>
      <c r="C51" s="1"/>
      <c r="D51" s="1"/>
      <c r="E51" s="1"/>
      <c r="F51" s="1"/>
      <c r="G51" s="2"/>
      <c r="H51" s="2"/>
      <c r="I51" s="2"/>
      <c r="J51" s="2"/>
      <c r="K51" s="2"/>
    </row>
    <row r="52" spans="1:11" ht="19.5" customHeight="1" x14ac:dyDescent="0.2">
      <c r="A52" s="11"/>
      <c r="B52" s="1"/>
      <c r="C52" s="1"/>
      <c r="D52" s="1"/>
      <c r="E52" s="1"/>
      <c r="F52" s="1"/>
      <c r="G52" s="2"/>
      <c r="H52" s="2"/>
      <c r="I52" s="2"/>
      <c r="J52" s="2"/>
      <c r="K52" s="2"/>
    </row>
    <row r="53" spans="1:11" ht="19.5" customHeight="1" x14ac:dyDescent="0.2">
      <c r="A53" s="11"/>
      <c r="B53" s="1"/>
      <c r="C53" s="1"/>
      <c r="D53" s="1"/>
      <c r="E53" s="1"/>
      <c r="F53" s="1"/>
      <c r="G53" s="2"/>
      <c r="H53" s="2"/>
      <c r="I53" s="2"/>
      <c r="J53" s="2"/>
      <c r="K53" s="2"/>
    </row>
    <row r="54" spans="1:11" ht="19.5" customHeight="1" x14ac:dyDescent="0.2">
      <c r="A54" s="11"/>
      <c r="B54" s="1"/>
      <c r="C54" s="1"/>
      <c r="D54" s="1"/>
      <c r="E54" s="1"/>
      <c r="F54" s="1"/>
      <c r="G54" s="2"/>
      <c r="H54" s="2"/>
      <c r="I54" s="2"/>
      <c r="J54" s="2"/>
      <c r="K54" s="2"/>
    </row>
    <row r="55" spans="1:11" ht="19.5" customHeight="1" x14ac:dyDescent="0.2">
      <c r="A55" s="11"/>
      <c r="B55" s="1"/>
      <c r="C55" s="1"/>
      <c r="D55" s="1"/>
      <c r="E55" s="1"/>
      <c r="F55" s="1"/>
      <c r="G55" s="2"/>
      <c r="H55" s="2"/>
      <c r="I55" s="2"/>
      <c r="J55" s="2"/>
      <c r="K55" s="2"/>
    </row>
    <row r="56" spans="1:11" ht="19.5" customHeight="1" x14ac:dyDescent="0.2">
      <c r="A56" s="11"/>
      <c r="B56" s="1"/>
      <c r="C56" s="1"/>
      <c r="D56" s="1"/>
      <c r="E56" s="1"/>
      <c r="F56" s="1"/>
      <c r="G56" s="2"/>
      <c r="H56" s="2"/>
      <c r="I56" s="2"/>
      <c r="J56" s="2"/>
      <c r="K56" s="2"/>
    </row>
    <row r="57" spans="1:11" ht="19.5" customHeight="1" x14ac:dyDescent="0.2">
      <c r="A57" s="11"/>
      <c r="B57" s="1"/>
      <c r="C57" s="1"/>
      <c r="D57" s="1"/>
      <c r="E57" s="1"/>
      <c r="F57" s="1"/>
      <c r="G57" s="2"/>
      <c r="H57" s="2"/>
      <c r="I57" s="2"/>
      <c r="J57" s="2"/>
      <c r="K57" s="2"/>
    </row>
    <row r="58" spans="1:11" ht="19.5" customHeight="1" x14ac:dyDescent="0.2">
      <c r="A58" s="11"/>
      <c r="B58" s="1"/>
      <c r="C58" s="1"/>
      <c r="D58" s="1"/>
      <c r="E58" s="1"/>
      <c r="F58" s="1"/>
      <c r="G58" s="2"/>
      <c r="H58" s="2"/>
      <c r="I58" s="2"/>
      <c r="J58" s="2"/>
      <c r="K58" s="2"/>
    </row>
    <row r="59" spans="1:11" ht="19.5" customHeight="1" x14ac:dyDescent="0.2">
      <c r="A59" s="11"/>
      <c r="B59" s="1"/>
      <c r="C59" s="1"/>
      <c r="D59" s="1"/>
      <c r="E59" s="1"/>
      <c r="F59" s="1"/>
      <c r="G59" s="2"/>
      <c r="H59" s="2"/>
      <c r="I59" s="2"/>
      <c r="J59" s="2"/>
      <c r="K59" s="2"/>
    </row>
    <row r="60" spans="1:11" ht="19.5" customHeight="1" x14ac:dyDescent="0.2">
      <c r="A60" s="11"/>
      <c r="B60" s="1"/>
      <c r="C60" s="1"/>
      <c r="D60" s="1"/>
      <c r="E60" s="1"/>
      <c r="F60" s="1"/>
      <c r="G60" s="2"/>
      <c r="H60" s="2"/>
      <c r="I60" s="2"/>
      <c r="J60" s="2"/>
      <c r="K60" s="2"/>
    </row>
    <row r="61" spans="1:11" ht="19.5" customHeight="1" x14ac:dyDescent="0.2">
      <c r="A61" s="11"/>
      <c r="B61" s="1"/>
      <c r="C61" s="1"/>
      <c r="D61" s="1"/>
      <c r="E61" s="1"/>
      <c r="F61" s="1"/>
      <c r="G61" s="2"/>
      <c r="H61" s="2"/>
      <c r="I61" s="2"/>
      <c r="J61" s="2"/>
      <c r="K61" s="2"/>
    </row>
    <row r="62" spans="1:11" ht="19.5" customHeight="1" x14ac:dyDescent="0.2">
      <c r="A62" s="11"/>
      <c r="B62" s="1"/>
      <c r="C62" s="1"/>
      <c r="D62" s="1"/>
      <c r="E62" s="1"/>
      <c r="F62" s="1"/>
      <c r="G62" s="2"/>
      <c r="H62" s="2"/>
      <c r="I62" s="2"/>
      <c r="J62" s="2"/>
      <c r="K62" s="2"/>
    </row>
    <row r="63" spans="1:11" ht="19.5" customHeight="1" x14ac:dyDescent="0.2">
      <c r="A63" s="11"/>
      <c r="B63" s="1"/>
      <c r="C63" s="1"/>
      <c r="D63" s="1"/>
      <c r="E63" s="1"/>
      <c r="F63" s="1"/>
      <c r="G63" s="2"/>
      <c r="H63" s="2"/>
      <c r="I63" s="2"/>
      <c r="J63" s="2"/>
      <c r="K63" s="2"/>
    </row>
    <row r="64" spans="1:11" ht="19.5" customHeight="1" x14ac:dyDescent="0.2">
      <c r="A64" s="11"/>
      <c r="B64" s="1"/>
      <c r="C64" s="1"/>
      <c r="D64" s="1"/>
      <c r="E64" s="1"/>
      <c r="F64" s="1"/>
      <c r="G64" s="2"/>
      <c r="H64" s="2"/>
      <c r="I64" s="2"/>
      <c r="J64" s="2"/>
      <c r="K64" s="2"/>
    </row>
    <row r="65" spans="1:11" ht="19.5" customHeight="1" x14ac:dyDescent="0.2">
      <c r="A65" s="11"/>
      <c r="B65" s="1"/>
      <c r="C65" s="1"/>
      <c r="D65" s="1"/>
      <c r="E65" s="1"/>
      <c r="F65" s="1"/>
      <c r="G65" s="2"/>
      <c r="H65" s="2"/>
      <c r="I65" s="2"/>
      <c r="J65" s="2"/>
      <c r="K65" s="2"/>
    </row>
    <row r="66" spans="1:11" ht="19.5" customHeight="1" x14ac:dyDescent="0.2">
      <c r="A66" s="11"/>
      <c r="B66" s="1"/>
      <c r="C66" s="1"/>
      <c r="D66" s="1"/>
      <c r="E66" s="1"/>
      <c r="F66" s="1"/>
      <c r="G66" s="2"/>
      <c r="H66" s="2"/>
      <c r="I66" s="2"/>
      <c r="J66" s="2"/>
      <c r="K66" s="2"/>
    </row>
    <row r="67" spans="1:11" ht="19.5" customHeight="1" x14ac:dyDescent="0.2">
      <c r="A67" s="11"/>
      <c r="B67" s="1"/>
      <c r="C67" s="1"/>
      <c r="D67" s="1"/>
      <c r="E67" s="1"/>
      <c r="F67" s="1"/>
      <c r="G67" s="2"/>
      <c r="H67" s="2"/>
      <c r="I67" s="2"/>
      <c r="J67" s="2"/>
      <c r="K67" s="2"/>
    </row>
    <row r="68" spans="1:11" ht="19.5" customHeight="1" x14ac:dyDescent="0.2">
      <c r="A68" s="11"/>
      <c r="B68" s="1"/>
      <c r="C68" s="1"/>
      <c r="D68" s="1"/>
      <c r="E68" s="1"/>
      <c r="F68" s="1"/>
      <c r="G68" s="2"/>
      <c r="H68" s="2"/>
      <c r="I68" s="2"/>
      <c r="J68" s="2"/>
      <c r="K68" s="2"/>
    </row>
    <row r="69" spans="1:11" ht="19.5" customHeight="1" x14ac:dyDescent="0.2">
      <c r="A69" s="11"/>
      <c r="B69" s="1"/>
      <c r="C69" s="1"/>
      <c r="D69" s="1"/>
      <c r="E69" s="1"/>
      <c r="F69" s="1"/>
      <c r="G69" s="2"/>
      <c r="H69" s="2"/>
      <c r="I69" s="2"/>
      <c r="J69" s="2"/>
      <c r="K69" s="2"/>
    </row>
    <row r="70" spans="1:11" ht="19.5" customHeight="1" x14ac:dyDescent="0.2">
      <c r="A70" s="11"/>
      <c r="B70" s="1"/>
      <c r="C70" s="1"/>
      <c r="D70" s="1"/>
      <c r="E70" s="1"/>
      <c r="F70" s="1"/>
      <c r="G70" s="2"/>
      <c r="H70" s="2"/>
      <c r="I70" s="2"/>
      <c r="J70" s="2"/>
      <c r="K70" s="2"/>
    </row>
    <row r="71" spans="1:11" ht="19.5" customHeight="1" x14ac:dyDescent="0.2">
      <c r="A71" s="11"/>
      <c r="B71" s="1"/>
      <c r="C71" s="1"/>
      <c r="D71" s="1"/>
      <c r="E71" s="1"/>
      <c r="F71" s="1"/>
      <c r="G71" s="2"/>
      <c r="H71" s="2"/>
      <c r="I71" s="2"/>
      <c r="J71" s="2"/>
      <c r="K71" s="2"/>
    </row>
    <row r="72" spans="1:11" ht="19.5" customHeight="1" x14ac:dyDescent="0.2">
      <c r="A72" s="11"/>
      <c r="B72" s="1"/>
      <c r="C72" s="1"/>
      <c r="D72" s="1"/>
      <c r="E72" s="1"/>
      <c r="F72" s="1"/>
      <c r="G72" s="2"/>
      <c r="H72" s="2"/>
      <c r="I72" s="2"/>
      <c r="J72" s="2"/>
      <c r="K72" s="2"/>
    </row>
    <row r="73" spans="1:11" ht="19.5" customHeight="1" x14ac:dyDescent="0.2">
      <c r="A73" s="11"/>
      <c r="B73" s="1"/>
      <c r="C73" s="1"/>
      <c r="D73" s="1"/>
      <c r="E73" s="1"/>
      <c r="F73" s="1"/>
      <c r="G73" s="2"/>
      <c r="H73" s="2"/>
      <c r="I73" s="2"/>
      <c r="J73" s="2"/>
      <c r="K73" s="2"/>
    </row>
    <row r="74" spans="1:11" ht="19.5" customHeight="1" x14ac:dyDescent="0.2">
      <c r="A74" s="11"/>
      <c r="B74" s="1"/>
      <c r="C74" s="1"/>
      <c r="D74" s="1"/>
      <c r="E74" s="1"/>
      <c r="F74" s="1"/>
      <c r="G74" s="2"/>
      <c r="H74" s="2"/>
      <c r="I74" s="2"/>
      <c r="J74" s="2"/>
      <c r="K74" s="2"/>
    </row>
    <row r="75" spans="1:11" ht="19.5" customHeight="1" x14ac:dyDescent="0.2">
      <c r="A75" s="11"/>
      <c r="B75" s="1"/>
      <c r="C75" s="1"/>
      <c r="D75" s="1"/>
      <c r="E75" s="1"/>
      <c r="F75" s="1"/>
      <c r="G75" s="2"/>
      <c r="H75" s="2"/>
      <c r="I75" s="2"/>
      <c r="J75" s="2"/>
      <c r="K75" s="2"/>
    </row>
    <row r="76" spans="1:11" ht="19.5" customHeight="1" x14ac:dyDescent="0.2">
      <c r="A76" s="11"/>
      <c r="B76" s="1"/>
      <c r="C76" s="1"/>
      <c r="D76" s="1"/>
      <c r="E76" s="1"/>
      <c r="F76" s="1"/>
      <c r="G76" s="2"/>
      <c r="H76" s="2"/>
      <c r="I76" s="2"/>
      <c r="J76" s="2"/>
      <c r="K76" s="2"/>
    </row>
    <row r="77" spans="1:11" ht="19.5" customHeight="1" x14ac:dyDescent="0.2">
      <c r="A77" s="11"/>
      <c r="B77" s="1"/>
      <c r="C77" s="1"/>
      <c r="D77" s="1"/>
      <c r="E77" s="1"/>
      <c r="F77" s="1"/>
      <c r="G77" s="2"/>
      <c r="H77" s="2"/>
      <c r="I77" s="2"/>
      <c r="J77" s="2"/>
      <c r="K77" s="2"/>
    </row>
    <row r="78" spans="1:11" ht="19.5" customHeight="1" x14ac:dyDescent="0.2">
      <c r="A78" s="11"/>
      <c r="B78" s="1"/>
      <c r="C78" s="1"/>
      <c r="D78" s="1"/>
      <c r="E78" s="1"/>
      <c r="F78" s="1"/>
      <c r="G78" s="2"/>
      <c r="H78" s="2"/>
      <c r="I78" s="2"/>
      <c r="J78" s="2"/>
      <c r="K78" s="2"/>
    </row>
    <row r="79" spans="1:11" ht="19.5" customHeight="1" x14ac:dyDescent="0.2">
      <c r="A79" s="11"/>
      <c r="B79" s="1"/>
      <c r="C79" s="1"/>
      <c r="D79" s="1"/>
      <c r="E79" s="1"/>
      <c r="F79" s="1"/>
      <c r="G79" s="2"/>
      <c r="H79" s="2"/>
      <c r="I79" s="2"/>
      <c r="J79" s="2"/>
      <c r="K79" s="2"/>
    </row>
    <row r="80" spans="1:11" ht="19.5" customHeight="1" x14ac:dyDescent="0.2">
      <c r="A80" s="11"/>
      <c r="B80" s="1"/>
      <c r="C80" s="1"/>
      <c r="D80" s="1"/>
      <c r="E80" s="1"/>
      <c r="F80" s="1"/>
      <c r="G80" s="2"/>
      <c r="H80" s="2"/>
      <c r="I80" s="2"/>
      <c r="J80" s="2"/>
      <c r="K80" s="2"/>
    </row>
    <row r="81" spans="1:11" ht="19.5" customHeight="1" x14ac:dyDescent="0.2">
      <c r="A81" s="11"/>
      <c r="B81" s="1"/>
      <c r="C81" s="1"/>
      <c r="D81" s="1"/>
      <c r="E81" s="1"/>
      <c r="F81" s="1"/>
      <c r="G81" s="2"/>
      <c r="H81" s="2"/>
      <c r="I81" s="2"/>
      <c r="J81" s="2"/>
      <c r="K81" s="2"/>
    </row>
    <row r="82" spans="1:11" ht="19.5" customHeight="1" x14ac:dyDescent="0.2">
      <c r="A82" s="11"/>
      <c r="B82" s="1"/>
      <c r="C82" s="1"/>
      <c r="D82" s="1"/>
      <c r="E82" s="1"/>
      <c r="F82" s="1"/>
      <c r="G82" s="2"/>
      <c r="H82" s="2"/>
      <c r="I82" s="2"/>
      <c r="J82" s="2"/>
      <c r="K82" s="2"/>
    </row>
    <row r="83" spans="1:11" ht="19.5" customHeight="1" x14ac:dyDescent="0.2">
      <c r="A83" s="11"/>
      <c r="B83" s="1"/>
      <c r="C83" s="1"/>
      <c r="D83" s="1"/>
      <c r="E83" s="1"/>
      <c r="F83" s="1"/>
      <c r="G83" s="2"/>
      <c r="H83" s="2"/>
      <c r="I83" s="2"/>
      <c r="J83" s="2"/>
      <c r="K83" s="2"/>
    </row>
    <row r="84" spans="1:11" ht="19.5" customHeight="1" x14ac:dyDescent="0.2">
      <c r="A84" s="11"/>
      <c r="B84" s="1"/>
      <c r="C84" s="1"/>
      <c r="D84" s="1"/>
      <c r="E84" s="1"/>
      <c r="F84" s="1"/>
      <c r="G84" s="2"/>
      <c r="H84" s="2"/>
      <c r="I84" s="2"/>
      <c r="J84" s="2"/>
      <c r="K84" s="2"/>
    </row>
  </sheetData>
  <sortState ref="A3:XFD7">
    <sortCondition ref="A3"/>
  </sortState>
  <mergeCells count="1">
    <mergeCell ref="D1:F1"/>
  </mergeCells>
  <phoneticPr fontId="0" type="noConversion"/>
  <pageMargins left="0.26" right="0" top="0.63" bottom="0" header="0.18" footer="0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="85" zoomScaleNormal="85" workbookViewId="0">
      <selection activeCell="E19" sqref="E19"/>
    </sheetView>
  </sheetViews>
  <sheetFormatPr defaultColWidth="8.85546875" defaultRowHeight="12.75" x14ac:dyDescent="0.2"/>
  <cols>
    <col min="1" max="1" width="5.7109375" customWidth="1"/>
    <col min="2" max="2" width="22.7109375" customWidth="1"/>
    <col min="3" max="3" width="17.42578125" customWidth="1"/>
    <col min="4" max="4" width="18.42578125" customWidth="1"/>
    <col min="5" max="5" width="18.7109375" customWidth="1"/>
    <col min="6" max="6" width="21.140625" customWidth="1"/>
    <col min="7" max="7" width="3.85546875" customWidth="1"/>
    <col min="8" max="14" width="4" customWidth="1"/>
    <col min="15" max="15" width="7.7109375" customWidth="1"/>
  </cols>
  <sheetData>
    <row r="1" spans="1:15" ht="18" x14ac:dyDescent="0.2">
      <c r="A1" s="11"/>
      <c r="B1" s="3" t="s">
        <v>23</v>
      </c>
      <c r="C1" s="20"/>
      <c r="D1" s="569" t="s">
        <v>17</v>
      </c>
      <c r="E1" s="569"/>
      <c r="F1" s="569"/>
      <c r="G1" s="19"/>
      <c r="H1" s="20"/>
      <c r="I1" s="20"/>
      <c r="J1" s="102"/>
      <c r="K1" s="20"/>
      <c r="L1" s="20"/>
      <c r="M1" s="20"/>
      <c r="N1" s="24"/>
      <c r="O1" s="50"/>
    </row>
    <row r="2" spans="1:15" ht="31.5" x14ac:dyDescent="0.2">
      <c r="A2" s="7" t="s">
        <v>0</v>
      </c>
      <c r="B2" s="6" t="s">
        <v>4</v>
      </c>
      <c r="C2" s="8" t="s">
        <v>5</v>
      </c>
      <c r="D2" s="8" t="s">
        <v>1</v>
      </c>
      <c r="E2" s="8" t="s">
        <v>2</v>
      </c>
      <c r="F2" s="8" t="s">
        <v>3</v>
      </c>
      <c r="G2" s="56" t="s">
        <v>48</v>
      </c>
      <c r="H2" s="57" t="s">
        <v>42</v>
      </c>
      <c r="I2" s="57" t="s">
        <v>43</v>
      </c>
      <c r="J2" s="57"/>
      <c r="K2" s="121" t="s">
        <v>44</v>
      </c>
      <c r="L2" s="57" t="s">
        <v>45</v>
      </c>
      <c r="M2" s="57" t="s">
        <v>46</v>
      </c>
      <c r="N2" s="57" t="s">
        <v>47</v>
      </c>
      <c r="O2" s="62" t="s">
        <v>11</v>
      </c>
    </row>
    <row r="3" spans="1:15" ht="16.5" customHeight="1" x14ac:dyDescent="0.2">
      <c r="A3" s="488">
        <v>1</v>
      </c>
      <c r="B3" s="482" t="s">
        <v>303</v>
      </c>
      <c r="C3" s="482" t="s">
        <v>304</v>
      </c>
      <c r="D3" s="483" t="s">
        <v>305</v>
      </c>
      <c r="E3" s="482" t="s">
        <v>306</v>
      </c>
      <c r="F3" s="482" t="s">
        <v>176</v>
      </c>
      <c r="G3" s="489">
        <v>39</v>
      </c>
      <c r="H3" s="397">
        <v>50</v>
      </c>
      <c r="I3" s="397">
        <v>50</v>
      </c>
      <c r="J3" s="490"/>
      <c r="K3" s="397">
        <v>55</v>
      </c>
      <c r="L3" s="397">
        <v>55</v>
      </c>
      <c r="M3" s="397">
        <v>55</v>
      </c>
      <c r="N3" s="397">
        <v>50</v>
      </c>
      <c r="O3" s="489">
        <f>SUM(G3:N3)-G3-H3</f>
        <v>265</v>
      </c>
    </row>
    <row r="4" spans="1:15" ht="17.25" customHeight="1" x14ac:dyDescent="0.2">
      <c r="A4" s="488">
        <v>2</v>
      </c>
      <c r="B4" s="482" t="s">
        <v>296</v>
      </c>
      <c r="C4" s="482" t="s">
        <v>297</v>
      </c>
      <c r="D4" s="483" t="s">
        <v>298</v>
      </c>
      <c r="E4" s="482" t="s">
        <v>299</v>
      </c>
      <c r="F4" s="482" t="s">
        <v>176</v>
      </c>
      <c r="G4" s="397">
        <v>36</v>
      </c>
      <c r="H4" s="397">
        <v>55</v>
      </c>
      <c r="I4" s="397">
        <v>55</v>
      </c>
      <c r="J4" s="490"/>
      <c r="K4" s="397">
        <v>50</v>
      </c>
      <c r="L4" s="397"/>
      <c r="M4" s="397"/>
      <c r="N4" s="397">
        <v>55</v>
      </c>
      <c r="O4" s="489">
        <f>SUM(G4:N4)</f>
        <v>251</v>
      </c>
    </row>
    <row r="5" spans="1:15" ht="17.25" customHeight="1" x14ac:dyDescent="0.2">
      <c r="A5" s="341">
        <v>3</v>
      </c>
      <c r="B5" s="149" t="s">
        <v>307</v>
      </c>
      <c r="C5" s="149" t="s">
        <v>308</v>
      </c>
      <c r="D5" s="166" t="s">
        <v>309</v>
      </c>
      <c r="E5" s="149" t="s">
        <v>310</v>
      </c>
      <c r="F5" s="149" t="s">
        <v>157</v>
      </c>
      <c r="G5" s="155">
        <v>33</v>
      </c>
      <c r="H5" s="165"/>
      <c r="I5" s="165">
        <v>46</v>
      </c>
      <c r="J5" s="165"/>
      <c r="K5" s="165"/>
      <c r="L5" s="165"/>
      <c r="M5" s="165"/>
      <c r="N5" s="165">
        <v>39</v>
      </c>
      <c r="O5" s="155">
        <f>SUM(G5:N5)</f>
        <v>118</v>
      </c>
    </row>
    <row r="6" spans="1:15" ht="17.25" customHeight="1" x14ac:dyDescent="0.2">
      <c r="A6" s="341">
        <v>4</v>
      </c>
      <c r="B6" s="149" t="s">
        <v>315</v>
      </c>
      <c r="C6" s="149" t="s">
        <v>316</v>
      </c>
      <c r="D6" s="149" t="s">
        <v>317</v>
      </c>
      <c r="E6" s="149" t="s">
        <v>201</v>
      </c>
      <c r="F6" s="149" t="s">
        <v>176</v>
      </c>
      <c r="G6" s="155">
        <v>23</v>
      </c>
      <c r="H6" s="155"/>
      <c r="I6" s="155"/>
      <c r="J6" s="155"/>
      <c r="K6" s="155"/>
      <c r="L6" s="155"/>
      <c r="M6" s="155"/>
      <c r="N6" s="155">
        <v>46</v>
      </c>
      <c r="O6" s="81">
        <f>SUM(G6:N6)</f>
        <v>69</v>
      </c>
    </row>
    <row r="7" spans="1:15" ht="17.25" customHeight="1" x14ac:dyDescent="0.2">
      <c r="A7" s="341">
        <v>5</v>
      </c>
      <c r="B7" s="154" t="s">
        <v>487</v>
      </c>
      <c r="C7" s="154" t="s">
        <v>488</v>
      </c>
      <c r="D7" s="154" t="s">
        <v>489</v>
      </c>
      <c r="E7" s="154" t="s">
        <v>490</v>
      </c>
      <c r="F7" s="154" t="s">
        <v>268</v>
      </c>
      <c r="G7" s="81">
        <v>55</v>
      </c>
      <c r="H7" s="156"/>
      <c r="I7" s="156"/>
      <c r="J7" s="137"/>
      <c r="K7" s="156"/>
      <c r="L7" s="156"/>
      <c r="M7" s="156"/>
      <c r="N7" s="156"/>
      <c r="O7" s="81">
        <f>SUM(G7:N7)</f>
        <v>55</v>
      </c>
    </row>
    <row r="8" spans="1:15" ht="15.75" customHeight="1" x14ac:dyDescent="0.2">
      <c r="A8" s="341">
        <v>6</v>
      </c>
      <c r="B8" s="149" t="s">
        <v>291</v>
      </c>
      <c r="C8" s="149" t="s">
        <v>292</v>
      </c>
      <c r="D8" s="166" t="s">
        <v>293</v>
      </c>
      <c r="E8" s="149" t="s">
        <v>294</v>
      </c>
      <c r="F8" s="149" t="s">
        <v>427</v>
      </c>
      <c r="G8" s="156">
        <v>50</v>
      </c>
      <c r="H8" s="81"/>
      <c r="I8" s="81"/>
      <c r="J8" s="95"/>
      <c r="K8" s="81"/>
      <c r="L8" s="81"/>
      <c r="M8" s="81"/>
      <c r="N8" s="81"/>
      <c r="O8" s="81">
        <f t="shared" ref="O8:O10" si="0">SUM(G8:N8)</f>
        <v>50</v>
      </c>
    </row>
    <row r="9" spans="1:15" ht="17.25" customHeight="1" x14ac:dyDescent="0.2">
      <c r="A9" s="341">
        <v>7</v>
      </c>
      <c r="B9" s="154" t="s">
        <v>264</v>
      </c>
      <c r="C9" s="154" t="s">
        <v>265</v>
      </c>
      <c r="D9" s="154" t="s">
        <v>266</v>
      </c>
      <c r="E9" s="154" t="s">
        <v>267</v>
      </c>
      <c r="F9" s="154" t="s">
        <v>268</v>
      </c>
      <c r="G9" s="156">
        <v>46</v>
      </c>
      <c r="H9" s="183"/>
      <c r="I9" s="183"/>
      <c r="J9" s="184"/>
      <c r="K9" s="183"/>
      <c r="L9" s="183"/>
      <c r="M9" s="183"/>
      <c r="N9" s="183"/>
      <c r="O9" s="81">
        <f t="shared" si="0"/>
        <v>46</v>
      </c>
    </row>
    <row r="10" spans="1:15" ht="18" customHeight="1" x14ac:dyDescent="0.2">
      <c r="A10" s="341">
        <v>8</v>
      </c>
      <c r="B10" s="149" t="s">
        <v>494</v>
      </c>
      <c r="C10" s="149" t="s">
        <v>495</v>
      </c>
      <c r="D10" s="166" t="s">
        <v>496</v>
      </c>
      <c r="E10" s="149" t="s">
        <v>497</v>
      </c>
      <c r="F10" s="149" t="s">
        <v>53</v>
      </c>
      <c r="G10" s="137">
        <v>42</v>
      </c>
      <c r="H10" s="184"/>
      <c r="I10" s="184"/>
      <c r="J10" s="184"/>
      <c r="K10" s="184"/>
      <c r="L10" s="184"/>
      <c r="M10" s="184"/>
      <c r="N10" s="184"/>
      <c r="O10" s="81">
        <f t="shared" si="0"/>
        <v>42</v>
      </c>
    </row>
    <row r="11" spans="1:15" ht="18" customHeight="1" x14ac:dyDescent="0.2">
      <c r="A11" s="341">
        <v>9</v>
      </c>
      <c r="B11" s="486" t="s">
        <v>311</v>
      </c>
      <c r="C11" s="486" t="s">
        <v>312</v>
      </c>
      <c r="D11" s="487" t="s">
        <v>313</v>
      </c>
      <c r="E11" s="486" t="s">
        <v>314</v>
      </c>
      <c r="F11" s="486" t="s">
        <v>157</v>
      </c>
      <c r="G11" s="405"/>
      <c r="H11" s="405"/>
      <c r="I11" s="405"/>
      <c r="J11" s="405"/>
      <c r="K11" s="405"/>
      <c r="L11" s="405"/>
      <c r="M11" s="405"/>
      <c r="N11" s="395">
        <v>42</v>
      </c>
      <c r="O11" s="81">
        <f>SUM(G11:N11)</f>
        <v>42</v>
      </c>
    </row>
    <row r="12" spans="1:15" ht="18.75" customHeight="1" x14ac:dyDescent="0.2">
      <c r="A12" s="341">
        <v>10</v>
      </c>
      <c r="B12" s="149" t="s">
        <v>84</v>
      </c>
      <c r="C12" s="149" t="s">
        <v>280</v>
      </c>
      <c r="D12" s="166" t="s">
        <v>281</v>
      </c>
      <c r="E12" s="149" t="s">
        <v>282</v>
      </c>
      <c r="F12" s="149" t="s">
        <v>100</v>
      </c>
      <c r="G12" s="155">
        <v>31</v>
      </c>
      <c r="H12" s="155"/>
      <c r="I12" s="155"/>
      <c r="J12" s="155"/>
      <c r="K12" s="155"/>
      <c r="L12" s="155"/>
      <c r="M12" s="155"/>
      <c r="N12" s="155"/>
      <c r="O12" s="155">
        <f t="shared" ref="O12:O15" si="1">SUM(G12:N12)</f>
        <v>31</v>
      </c>
    </row>
    <row r="13" spans="1:15" ht="17.25" customHeight="1" x14ac:dyDescent="0.2">
      <c r="A13" s="341">
        <v>11</v>
      </c>
      <c r="B13" s="149" t="s">
        <v>318</v>
      </c>
      <c r="C13" s="149" t="s">
        <v>319</v>
      </c>
      <c r="D13" s="166" t="s">
        <v>320</v>
      </c>
      <c r="E13" s="149" t="s">
        <v>321</v>
      </c>
      <c r="F13" s="149" t="s">
        <v>118</v>
      </c>
      <c r="G13" s="155">
        <v>29</v>
      </c>
      <c r="H13" s="155"/>
      <c r="I13" s="155"/>
      <c r="J13" s="155"/>
      <c r="K13" s="155"/>
      <c r="L13" s="155"/>
      <c r="M13" s="155"/>
      <c r="N13" s="155"/>
      <c r="O13" s="81">
        <f t="shared" si="1"/>
        <v>29</v>
      </c>
    </row>
    <row r="14" spans="1:15" ht="18" customHeight="1" x14ac:dyDescent="0.2">
      <c r="A14" s="341">
        <v>12</v>
      </c>
      <c r="B14" s="149" t="s">
        <v>322</v>
      </c>
      <c r="C14" s="149" t="s">
        <v>323</v>
      </c>
      <c r="D14" s="166" t="s">
        <v>320</v>
      </c>
      <c r="E14" s="149" t="s">
        <v>324</v>
      </c>
      <c r="F14" s="149" t="s">
        <v>100</v>
      </c>
      <c r="G14" s="165">
        <v>27</v>
      </c>
      <c r="H14" s="165"/>
      <c r="I14" s="165"/>
      <c r="J14" s="165"/>
      <c r="K14" s="165"/>
      <c r="L14" s="165"/>
      <c r="M14" s="165"/>
      <c r="N14" s="165"/>
      <c r="O14" s="81">
        <f t="shared" si="1"/>
        <v>27</v>
      </c>
    </row>
    <row r="15" spans="1:15" ht="18" customHeight="1" x14ac:dyDescent="0.2">
      <c r="A15" s="341">
        <v>13</v>
      </c>
      <c r="B15" s="149" t="s">
        <v>383</v>
      </c>
      <c r="C15" s="149" t="s">
        <v>498</v>
      </c>
      <c r="D15" s="166" t="s">
        <v>499</v>
      </c>
      <c r="E15" s="149" t="s">
        <v>500</v>
      </c>
      <c r="F15" s="149" t="s">
        <v>427</v>
      </c>
      <c r="G15" s="165">
        <v>25</v>
      </c>
      <c r="H15" s="165"/>
      <c r="I15" s="165"/>
      <c r="J15" s="165"/>
      <c r="K15" s="165"/>
      <c r="L15" s="165"/>
      <c r="M15" s="165"/>
      <c r="N15" s="165"/>
      <c r="O15" s="81">
        <f t="shared" si="1"/>
        <v>25</v>
      </c>
    </row>
    <row r="16" spans="1:15" ht="18.75" customHeight="1" x14ac:dyDescent="0.2">
      <c r="A16" s="341">
        <v>14</v>
      </c>
      <c r="B16" s="149" t="s">
        <v>325</v>
      </c>
      <c r="C16" s="149" t="s">
        <v>326</v>
      </c>
      <c r="D16" s="166" t="s">
        <v>327</v>
      </c>
      <c r="E16" s="149" t="s">
        <v>328</v>
      </c>
      <c r="F16" s="149" t="s">
        <v>176</v>
      </c>
      <c r="G16" s="165">
        <v>21</v>
      </c>
      <c r="H16" s="165"/>
      <c r="I16" s="165"/>
      <c r="J16" s="165"/>
      <c r="K16" s="165"/>
      <c r="L16" s="165"/>
      <c r="M16" s="165"/>
      <c r="N16" s="165"/>
      <c r="O16" s="81">
        <f>SUM(G16:N16)</f>
        <v>21</v>
      </c>
    </row>
    <row r="17" spans="1:15" ht="18" customHeight="1" x14ac:dyDescent="0.2">
      <c r="A17" s="341">
        <v>15</v>
      </c>
      <c r="B17" s="149" t="s">
        <v>329</v>
      </c>
      <c r="C17" s="149" t="s">
        <v>330</v>
      </c>
      <c r="D17" s="166" t="s">
        <v>331</v>
      </c>
      <c r="E17" s="149" t="s">
        <v>332</v>
      </c>
      <c r="F17" s="149" t="s">
        <v>100</v>
      </c>
      <c r="G17" s="165">
        <v>21</v>
      </c>
      <c r="H17" s="165"/>
      <c r="I17" s="165"/>
      <c r="J17" s="165"/>
      <c r="K17" s="165"/>
      <c r="L17" s="165"/>
      <c r="M17" s="165"/>
      <c r="N17" s="165"/>
      <c r="O17" s="81">
        <f>SUM(G17:N17)</f>
        <v>21</v>
      </c>
    </row>
    <row r="18" spans="1:15" ht="18" customHeight="1" x14ac:dyDescent="0.2">
      <c r="A18" s="405"/>
      <c r="B18" s="405"/>
      <c r="C18" s="405"/>
      <c r="D18" s="405"/>
      <c r="E18" s="405"/>
      <c r="F18" s="405"/>
      <c r="G18" s="405"/>
      <c r="H18" s="405"/>
      <c r="I18" s="405"/>
      <c r="J18" s="405"/>
      <c r="K18" s="405"/>
      <c r="L18" s="405"/>
      <c r="M18" s="405"/>
      <c r="N18" s="405"/>
      <c r="O18" s="405"/>
    </row>
    <row r="19" spans="1:15" ht="17.25" customHeight="1" x14ac:dyDescent="0.2">
      <c r="A19" s="405"/>
      <c r="B19" s="405"/>
      <c r="C19" s="405"/>
      <c r="D19" s="405"/>
      <c r="E19" s="405"/>
      <c r="F19" s="405"/>
      <c r="G19" s="405"/>
      <c r="H19" s="405"/>
      <c r="I19" s="405"/>
      <c r="J19" s="405"/>
      <c r="K19" s="405"/>
      <c r="L19" s="405"/>
      <c r="M19" s="405"/>
      <c r="N19" s="405"/>
      <c r="O19" s="405"/>
    </row>
    <row r="20" spans="1:15" x14ac:dyDescent="0.2">
      <c r="E20" s="18" t="s">
        <v>12</v>
      </c>
    </row>
  </sheetData>
  <mergeCells count="1">
    <mergeCell ref="D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5"/>
  <sheetViews>
    <sheetView topLeftCell="A95" zoomScale="85" zoomScaleNormal="85" workbookViewId="0">
      <selection activeCell="S8" sqref="S8"/>
    </sheetView>
  </sheetViews>
  <sheetFormatPr defaultColWidth="12.42578125" defaultRowHeight="15" customHeight="1" x14ac:dyDescent="0.2"/>
  <cols>
    <col min="1" max="1" width="5.7109375" style="12" customWidth="1"/>
    <col min="2" max="2" width="17.7109375" customWidth="1"/>
    <col min="3" max="3" width="15.42578125" customWidth="1"/>
    <col min="4" max="4" width="16.28515625" customWidth="1"/>
    <col min="5" max="5" width="16.140625" customWidth="1"/>
    <col min="6" max="6" width="19.42578125" customWidth="1"/>
    <col min="7" max="8" width="3.85546875" customWidth="1"/>
    <col min="9" max="9" width="4" customWidth="1"/>
    <col min="10" max="10" width="3.7109375" customWidth="1"/>
    <col min="11" max="14" width="4" customWidth="1"/>
    <col min="15" max="15" width="7.140625" customWidth="1"/>
    <col min="16" max="16" width="5" customWidth="1"/>
    <col min="17" max="17" width="5.28515625" customWidth="1"/>
    <col min="18" max="18" width="5" customWidth="1"/>
    <col min="19" max="19" width="5.28515625" customWidth="1"/>
  </cols>
  <sheetData>
    <row r="1" spans="1:15" ht="19.5" customHeight="1" x14ac:dyDescent="0.2">
      <c r="A1" s="11"/>
      <c r="B1" s="270" t="s">
        <v>10</v>
      </c>
      <c r="C1" s="267"/>
      <c r="D1" s="571" t="s">
        <v>16</v>
      </c>
      <c r="E1" s="571"/>
      <c r="F1" s="571"/>
      <c r="G1" s="269"/>
      <c r="H1" s="269"/>
      <c r="I1" s="267"/>
      <c r="J1" s="267"/>
      <c r="K1" s="267"/>
      <c r="L1" s="267"/>
      <c r="M1" s="267"/>
      <c r="N1" s="267"/>
      <c r="O1" s="268"/>
    </row>
    <row r="2" spans="1:15" ht="27.75" customHeight="1" x14ac:dyDescent="0.2">
      <c r="A2" s="195" t="s">
        <v>0</v>
      </c>
      <c r="B2" s="196" t="s">
        <v>4</v>
      </c>
      <c r="C2" s="38" t="s">
        <v>5</v>
      </c>
      <c r="D2" s="38" t="s">
        <v>1</v>
      </c>
      <c r="E2" s="38" t="s">
        <v>2</v>
      </c>
      <c r="F2" s="38" t="s">
        <v>3</v>
      </c>
      <c r="G2" s="56" t="s">
        <v>41</v>
      </c>
      <c r="H2" s="57" t="s">
        <v>42</v>
      </c>
      <c r="I2" s="57" t="s">
        <v>43</v>
      </c>
      <c r="J2" s="57"/>
      <c r="K2" s="121" t="s">
        <v>44</v>
      </c>
      <c r="L2" s="57" t="s">
        <v>45</v>
      </c>
      <c r="M2" s="57" t="s">
        <v>46</v>
      </c>
      <c r="N2" s="57" t="s">
        <v>47</v>
      </c>
      <c r="O2" s="59" t="s">
        <v>11</v>
      </c>
    </row>
    <row r="3" spans="1:15" s="5" customFormat="1" ht="20.100000000000001" customHeight="1" x14ac:dyDescent="0.25">
      <c r="A3" s="409">
        <v>1</v>
      </c>
      <c r="B3" s="410" t="s">
        <v>216</v>
      </c>
      <c r="C3" s="410" t="s">
        <v>217</v>
      </c>
      <c r="D3" s="410" t="s">
        <v>218</v>
      </c>
      <c r="E3" s="410" t="s">
        <v>219</v>
      </c>
      <c r="F3" s="410" t="s">
        <v>71</v>
      </c>
      <c r="G3" s="411">
        <v>55</v>
      </c>
      <c r="H3" s="401"/>
      <c r="I3" s="401">
        <v>55</v>
      </c>
      <c r="J3" s="401"/>
      <c r="K3" s="413">
        <v>55</v>
      </c>
      <c r="L3" s="401">
        <v>55</v>
      </c>
      <c r="M3" s="401">
        <v>55</v>
      </c>
      <c r="N3" s="401">
        <v>55</v>
      </c>
      <c r="O3" s="401">
        <f>SUM(G3:N3)-G3-I3</f>
        <v>220</v>
      </c>
    </row>
    <row r="4" spans="1:15" s="5" customFormat="1" ht="20.100000000000001" customHeight="1" x14ac:dyDescent="0.25">
      <c r="A4" s="409">
        <v>2</v>
      </c>
      <c r="B4" s="412" t="s">
        <v>220</v>
      </c>
      <c r="C4" s="412" t="s">
        <v>221</v>
      </c>
      <c r="D4" s="412" t="s">
        <v>222</v>
      </c>
      <c r="E4" s="412" t="s">
        <v>223</v>
      </c>
      <c r="F4" s="412" t="s">
        <v>141</v>
      </c>
      <c r="G4" s="411">
        <v>50</v>
      </c>
      <c r="H4" s="403">
        <v>50</v>
      </c>
      <c r="I4" s="431">
        <v>42</v>
      </c>
      <c r="J4" s="431"/>
      <c r="K4" s="431">
        <v>46</v>
      </c>
      <c r="L4" s="431">
        <v>50</v>
      </c>
      <c r="M4" s="401">
        <v>50</v>
      </c>
      <c r="N4" s="401">
        <v>50</v>
      </c>
      <c r="O4" s="401">
        <f>SUM(G4:N4)-I4-K4-G4</f>
        <v>200</v>
      </c>
    </row>
    <row r="5" spans="1:15" s="5" customFormat="1" ht="20.100000000000001" customHeight="1" x14ac:dyDescent="0.25">
      <c r="A5" s="441">
        <v>3</v>
      </c>
      <c r="B5" s="410" t="s">
        <v>228</v>
      </c>
      <c r="C5" s="410" t="s">
        <v>229</v>
      </c>
      <c r="D5" s="410" t="s">
        <v>230</v>
      </c>
      <c r="E5" s="410" t="s">
        <v>231</v>
      </c>
      <c r="F5" s="410" t="s">
        <v>71</v>
      </c>
      <c r="G5" s="411">
        <v>42</v>
      </c>
      <c r="H5" s="403">
        <v>55</v>
      </c>
      <c r="I5" s="431">
        <v>46</v>
      </c>
      <c r="J5" s="431"/>
      <c r="K5" s="431">
        <v>50</v>
      </c>
      <c r="L5" s="431"/>
      <c r="M5" s="401">
        <v>39</v>
      </c>
      <c r="N5" s="401">
        <v>46</v>
      </c>
      <c r="O5" s="401">
        <f>SUM(G5:N5)-M5-G5</f>
        <v>197</v>
      </c>
    </row>
    <row r="6" spans="1:15" s="5" customFormat="1" ht="20.100000000000001" customHeight="1" x14ac:dyDescent="0.25">
      <c r="A6" s="93">
        <v>4</v>
      </c>
      <c r="B6" s="278" t="s">
        <v>236</v>
      </c>
      <c r="C6" s="278" t="s">
        <v>237</v>
      </c>
      <c r="D6" s="278" t="s">
        <v>238</v>
      </c>
      <c r="E6" s="278" t="s">
        <v>239</v>
      </c>
      <c r="F6" s="278" t="s">
        <v>100</v>
      </c>
      <c r="G6" s="92">
        <v>36</v>
      </c>
      <c r="H6" s="92">
        <v>46</v>
      </c>
      <c r="I6" s="92">
        <v>39</v>
      </c>
      <c r="J6" s="92"/>
      <c r="K6" s="92">
        <v>39</v>
      </c>
      <c r="L6" s="92">
        <v>46</v>
      </c>
      <c r="M6" s="92">
        <v>36</v>
      </c>
      <c r="N6" s="92">
        <v>42</v>
      </c>
      <c r="O6" s="78">
        <f>SUM(G6:N6)-G6-M6-K6</f>
        <v>173</v>
      </c>
    </row>
    <row r="7" spans="1:15" s="5" customFormat="1" ht="20.100000000000001" customHeight="1" x14ac:dyDescent="0.25">
      <c r="A7" s="93">
        <v>5</v>
      </c>
      <c r="B7" s="280" t="s">
        <v>465</v>
      </c>
      <c r="C7" s="281" t="s">
        <v>466</v>
      </c>
      <c r="D7" s="281" t="s">
        <v>467</v>
      </c>
      <c r="E7" s="281" t="s">
        <v>468</v>
      </c>
      <c r="F7" s="282" t="s">
        <v>268</v>
      </c>
      <c r="G7" s="77"/>
      <c r="H7" s="77">
        <v>42</v>
      </c>
      <c r="I7" s="86">
        <v>36</v>
      </c>
      <c r="J7" s="86"/>
      <c r="K7" s="86">
        <v>42</v>
      </c>
      <c r="L7" s="86"/>
      <c r="M7" s="78">
        <v>42</v>
      </c>
      <c r="N7" s="78">
        <v>39</v>
      </c>
      <c r="O7" s="78">
        <f>SUM(G7:N7)-I7</f>
        <v>165</v>
      </c>
    </row>
    <row r="8" spans="1:15" s="5" customFormat="1" ht="20.100000000000001" customHeight="1" x14ac:dyDescent="0.25">
      <c r="A8" s="131">
        <v>6</v>
      </c>
      <c r="B8" s="278" t="s">
        <v>232</v>
      </c>
      <c r="C8" s="278" t="s">
        <v>233</v>
      </c>
      <c r="D8" s="278" t="s">
        <v>234</v>
      </c>
      <c r="E8" s="278" t="s">
        <v>235</v>
      </c>
      <c r="F8" s="278" t="s">
        <v>157</v>
      </c>
      <c r="G8" s="92">
        <v>39</v>
      </c>
      <c r="H8" s="77"/>
      <c r="I8" s="86"/>
      <c r="J8" s="86"/>
      <c r="K8" s="86">
        <v>33</v>
      </c>
      <c r="L8" s="86">
        <v>42</v>
      </c>
      <c r="M8" s="78"/>
      <c r="N8" s="78">
        <v>36</v>
      </c>
      <c r="O8" s="78">
        <f>SUM(G8:N8)</f>
        <v>150</v>
      </c>
    </row>
    <row r="9" spans="1:15" s="5" customFormat="1" ht="20.100000000000001" customHeight="1" x14ac:dyDescent="0.25">
      <c r="A9" s="93">
        <v>7</v>
      </c>
      <c r="B9" s="278" t="s">
        <v>224</v>
      </c>
      <c r="C9" s="278" t="s">
        <v>225</v>
      </c>
      <c r="D9" s="278" t="s">
        <v>226</v>
      </c>
      <c r="E9" s="278" t="s">
        <v>227</v>
      </c>
      <c r="F9" s="278" t="s">
        <v>53</v>
      </c>
      <c r="G9" s="79">
        <v>46</v>
      </c>
      <c r="H9" s="78"/>
      <c r="I9" s="78">
        <v>50</v>
      </c>
      <c r="J9" s="78"/>
      <c r="K9" s="92"/>
      <c r="L9" s="78"/>
      <c r="M9" s="78">
        <v>46</v>
      </c>
      <c r="N9" s="78"/>
      <c r="O9" s="78">
        <f>SUM(G9:N9)</f>
        <v>142</v>
      </c>
    </row>
    <row r="10" spans="1:15" s="5" customFormat="1" ht="21.75" customHeight="1" x14ac:dyDescent="0.25">
      <c r="A10" s="93">
        <v>8</v>
      </c>
      <c r="B10" s="283" t="s">
        <v>149</v>
      </c>
      <c r="C10" s="283" t="s">
        <v>150</v>
      </c>
      <c r="D10" s="278" t="s">
        <v>151</v>
      </c>
      <c r="E10" s="278" t="s">
        <v>152</v>
      </c>
      <c r="F10" s="278" t="s">
        <v>71</v>
      </c>
      <c r="G10" s="79">
        <v>25</v>
      </c>
      <c r="H10" s="92"/>
      <c r="I10" s="92"/>
      <c r="J10" s="92"/>
      <c r="K10" s="92">
        <v>36</v>
      </c>
      <c r="L10" s="92">
        <v>36</v>
      </c>
      <c r="M10" s="92">
        <v>33</v>
      </c>
      <c r="N10" s="92">
        <v>31</v>
      </c>
      <c r="O10" s="78">
        <f>SUM(G10:N10)-G10</f>
        <v>136</v>
      </c>
    </row>
    <row r="11" spans="1:15" s="5" customFormat="1" ht="20.100000000000001" customHeight="1" x14ac:dyDescent="0.25">
      <c r="A11" s="131">
        <v>9</v>
      </c>
      <c r="B11" s="278" t="s">
        <v>127</v>
      </c>
      <c r="C11" s="278" t="s">
        <v>138</v>
      </c>
      <c r="D11" s="278" t="s">
        <v>139</v>
      </c>
      <c r="E11" s="278" t="s">
        <v>140</v>
      </c>
      <c r="F11" s="278" t="s">
        <v>141</v>
      </c>
      <c r="G11" s="92">
        <v>29</v>
      </c>
      <c r="H11" s="92"/>
      <c r="I11" s="92"/>
      <c r="J11" s="92"/>
      <c r="K11" s="92"/>
      <c r="L11" s="92">
        <v>39</v>
      </c>
      <c r="M11" s="92"/>
      <c r="N11" s="92">
        <v>27</v>
      </c>
      <c r="O11" s="78">
        <f>SUM(G11:N11)</f>
        <v>95</v>
      </c>
    </row>
    <row r="12" spans="1:15" s="5" customFormat="1" ht="20.100000000000001" customHeight="1" x14ac:dyDescent="0.25">
      <c r="A12" s="93">
        <v>10</v>
      </c>
      <c r="B12" s="278" t="s">
        <v>134</v>
      </c>
      <c r="C12" s="278" t="s">
        <v>135</v>
      </c>
      <c r="D12" s="278" t="s">
        <v>136</v>
      </c>
      <c r="E12" s="278" t="s">
        <v>137</v>
      </c>
      <c r="F12" s="278" t="s">
        <v>66</v>
      </c>
      <c r="G12" s="92">
        <v>31</v>
      </c>
      <c r="H12" s="77"/>
      <c r="I12" s="77">
        <v>33</v>
      </c>
      <c r="J12" s="77"/>
      <c r="K12" s="94"/>
      <c r="L12" s="77"/>
      <c r="M12" s="78"/>
      <c r="N12" s="78">
        <v>29</v>
      </c>
      <c r="O12" s="78">
        <f>SUM(G12:N12)</f>
        <v>93</v>
      </c>
    </row>
    <row r="13" spans="1:15" s="5" customFormat="1" ht="20.100000000000001" customHeight="1" x14ac:dyDescent="0.25">
      <c r="A13" s="93">
        <v>11</v>
      </c>
      <c r="B13" s="277" t="s">
        <v>146</v>
      </c>
      <c r="C13" s="277" t="s">
        <v>147</v>
      </c>
      <c r="D13" s="277" t="s">
        <v>148</v>
      </c>
      <c r="E13" s="277" t="s">
        <v>138</v>
      </c>
      <c r="F13" s="277" t="s">
        <v>141</v>
      </c>
      <c r="G13" s="92">
        <v>25</v>
      </c>
      <c r="H13" s="92"/>
      <c r="I13" s="92"/>
      <c r="J13" s="92"/>
      <c r="K13" s="92"/>
      <c r="L13" s="92">
        <v>33</v>
      </c>
      <c r="M13" s="92"/>
      <c r="N13" s="92">
        <v>21</v>
      </c>
      <c r="O13" s="78">
        <f>SUM(G13:N13)</f>
        <v>79</v>
      </c>
    </row>
    <row r="14" spans="1:15" s="5" customFormat="1" ht="20.100000000000001" customHeight="1" x14ac:dyDescent="0.25">
      <c r="A14" s="131">
        <v>12</v>
      </c>
      <c r="B14" s="278" t="s">
        <v>177</v>
      </c>
      <c r="C14" s="278" t="s">
        <v>115</v>
      </c>
      <c r="D14" s="278" t="s">
        <v>178</v>
      </c>
      <c r="E14" s="278" t="s">
        <v>179</v>
      </c>
      <c r="F14" s="278" t="s">
        <v>118</v>
      </c>
      <c r="G14" s="77">
        <v>15</v>
      </c>
      <c r="H14" s="77">
        <v>33</v>
      </c>
      <c r="I14" s="86"/>
      <c r="J14" s="86"/>
      <c r="K14" s="86"/>
      <c r="L14" s="86"/>
      <c r="M14" s="78"/>
      <c r="N14" s="78"/>
      <c r="O14" s="78">
        <f t="shared" ref="O14" si="0">SUM(G14:N14)</f>
        <v>48</v>
      </c>
    </row>
    <row r="15" spans="1:15" s="5" customFormat="1" ht="20.100000000000001" customHeight="1" x14ac:dyDescent="0.25">
      <c r="A15" s="93">
        <v>13</v>
      </c>
      <c r="B15" s="278" t="s">
        <v>162</v>
      </c>
      <c r="C15" s="278" t="s">
        <v>163</v>
      </c>
      <c r="D15" s="278" t="s">
        <v>164</v>
      </c>
      <c r="E15" s="278" t="s">
        <v>165</v>
      </c>
      <c r="F15" s="278" t="s">
        <v>66</v>
      </c>
      <c r="G15" s="79">
        <v>19</v>
      </c>
      <c r="H15" s="92"/>
      <c r="I15" s="92"/>
      <c r="J15" s="92"/>
      <c r="K15" s="92"/>
      <c r="L15" s="92"/>
      <c r="M15" s="92"/>
      <c r="N15" s="92">
        <v>23</v>
      </c>
      <c r="O15" s="78">
        <f>SUM(G15:N15)</f>
        <v>42</v>
      </c>
    </row>
    <row r="16" spans="1:15" s="5" customFormat="1" ht="20.100000000000001" customHeight="1" x14ac:dyDescent="0.25">
      <c r="A16" s="93">
        <v>14</v>
      </c>
      <c r="B16" s="285" t="s">
        <v>76</v>
      </c>
      <c r="C16" s="285" t="s">
        <v>170</v>
      </c>
      <c r="D16" s="285" t="s">
        <v>144</v>
      </c>
      <c r="E16" s="285" t="s">
        <v>171</v>
      </c>
      <c r="F16" s="285" t="s">
        <v>100</v>
      </c>
      <c r="G16" s="260">
        <v>17</v>
      </c>
      <c r="H16" s="260"/>
      <c r="I16" s="260"/>
      <c r="J16" s="260"/>
      <c r="K16" s="260"/>
      <c r="L16" s="260"/>
      <c r="M16" s="260"/>
      <c r="N16" s="260">
        <v>20</v>
      </c>
      <c r="O16" s="260">
        <f>SUM(G16:N16)</f>
        <v>37</v>
      </c>
    </row>
    <row r="17" spans="1:19" s="5" customFormat="1" ht="20.100000000000001" customHeight="1" x14ac:dyDescent="0.25">
      <c r="A17" s="131">
        <v>15</v>
      </c>
      <c r="B17" s="284" t="s">
        <v>162</v>
      </c>
      <c r="C17" s="284" t="s">
        <v>319</v>
      </c>
      <c r="D17" s="284" t="s">
        <v>471</v>
      </c>
      <c r="E17" s="284" t="s">
        <v>179</v>
      </c>
      <c r="F17" s="284" t="s">
        <v>118</v>
      </c>
      <c r="G17" s="78"/>
      <c r="H17" s="78">
        <v>36</v>
      </c>
      <c r="I17" s="78"/>
      <c r="J17" s="78"/>
      <c r="K17" s="92"/>
      <c r="L17" s="78"/>
      <c r="M17" s="78"/>
      <c r="N17" s="78"/>
      <c r="O17" s="78">
        <f t="shared" ref="O17" si="1">SUM(G17:N17)</f>
        <v>36</v>
      </c>
    </row>
    <row r="18" spans="1:19" s="5" customFormat="1" ht="20.100000000000001" customHeight="1" x14ac:dyDescent="0.25">
      <c r="A18" s="93">
        <v>16</v>
      </c>
      <c r="B18" s="287" t="s">
        <v>172</v>
      </c>
      <c r="C18" s="287" t="s">
        <v>173</v>
      </c>
      <c r="D18" s="287" t="s">
        <v>174</v>
      </c>
      <c r="E18" s="287" t="s">
        <v>175</v>
      </c>
      <c r="F18" s="287" t="s">
        <v>176</v>
      </c>
      <c r="G18" s="264">
        <v>16</v>
      </c>
      <c r="H18" s="264"/>
      <c r="I18" s="264"/>
      <c r="J18" s="264"/>
      <c r="K18" s="264"/>
      <c r="L18" s="264"/>
      <c r="M18" s="264"/>
      <c r="N18" s="264">
        <v>19</v>
      </c>
      <c r="O18" s="261">
        <f t="shared" ref="O18:O25" si="2">SUM(G18:N18)</f>
        <v>35</v>
      </c>
    </row>
    <row r="19" spans="1:19" s="5" customFormat="1" ht="20.100000000000001" customHeight="1" x14ac:dyDescent="0.25">
      <c r="A19" s="406">
        <v>17</v>
      </c>
      <c r="B19" s="407" t="s">
        <v>131</v>
      </c>
      <c r="C19" s="407" t="s">
        <v>132</v>
      </c>
      <c r="D19" s="407" t="s">
        <v>133</v>
      </c>
      <c r="E19" s="407" t="s">
        <v>115</v>
      </c>
      <c r="F19" s="407" t="s">
        <v>66</v>
      </c>
      <c r="G19" s="395">
        <v>33</v>
      </c>
      <c r="H19" s="77"/>
      <c r="I19" s="86"/>
      <c r="J19" s="86"/>
      <c r="K19" s="86"/>
      <c r="L19" s="86"/>
      <c r="M19" s="78"/>
      <c r="N19" s="78"/>
      <c r="O19" s="78">
        <f t="shared" si="2"/>
        <v>33</v>
      </c>
      <c r="S19" s="14" t="s">
        <v>12</v>
      </c>
    </row>
    <row r="20" spans="1:19" s="5" customFormat="1" ht="20.100000000000001" customHeight="1" x14ac:dyDescent="0.25">
      <c r="A20" s="438">
        <v>17</v>
      </c>
      <c r="B20" s="407" t="s">
        <v>610</v>
      </c>
      <c r="C20" s="407" t="s">
        <v>611</v>
      </c>
      <c r="D20" s="407" t="s">
        <v>612</v>
      </c>
      <c r="E20" s="407" t="s">
        <v>613</v>
      </c>
      <c r="F20" s="407" t="s">
        <v>91</v>
      </c>
      <c r="G20" s="423"/>
      <c r="H20" s="437"/>
      <c r="I20" s="437"/>
      <c r="J20" s="437"/>
      <c r="K20" s="437"/>
      <c r="L20" s="271"/>
      <c r="M20" s="271"/>
      <c r="N20" s="255">
        <v>33</v>
      </c>
      <c r="O20" s="261">
        <f t="shared" si="2"/>
        <v>33</v>
      </c>
    </row>
    <row r="21" spans="1:19" s="5" customFormat="1" ht="20.100000000000001" customHeight="1" x14ac:dyDescent="0.25">
      <c r="A21" s="406">
        <v>19</v>
      </c>
      <c r="B21" s="407" t="s">
        <v>142</v>
      </c>
      <c r="C21" s="407" t="s">
        <v>143</v>
      </c>
      <c r="D21" s="407" t="s">
        <v>144</v>
      </c>
      <c r="E21" s="407" t="s">
        <v>145</v>
      </c>
      <c r="F21" s="407" t="s">
        <v>53</v>
      </c>
      <c r="G21" s="395">
        <v>27</v>
      </c>
      <c r="H21" s="78"/>
      <c r="I21" s="78"/>
      <c r="J21" s="78"/>
      <c r="K21" s="92"/>
      <c r="L21" s="78"/>
      <c r="M21" s="78"/>
      <c r="N21" s="78"/>
      <c r="O21" s="78">
        <f t="shared" si="2"/>
        <v>27</v>
      </c>
    </row>
    <row r="22" spans="1:19" s="5" customFormat="1" ht="20.100000000000001" customHeight="1" x14ac:dyDescent="0.25">
      <c r="A22" s="406">
        <v>20</v>
      </c>
      <c r="B22" s="407" t="s">
        <v>454</v>
      </c>
      <c r="C22" s="407" t="s">
        <v>233</v>
      </c>
      <c r="D22" s="407" t="s">
        <v>455</v>
      </c>
      <c r="E22" s="407" t="s">
        <v>456</v>
      </c>
      <c r="F22" s="407" t="s">
        <v>157</v>
      </c>
      <c r="G22" s="423"/>
      <c r="H22" s="423"/>
      <c r="I22" s="423"/>
      <c r="J22" s="423"/>
      <c r="K22" s="423"/>
      <c r="L22" s="436"/>
      <c r="M22" s="436"/>
      <c r="N22" s="439">
        <v>25</v>
      </c>
      <c r="O22" s="261">
        <f t="shared" si="2"/>
        <v>25</v>
      </c>
    </row>
    <row r="23" spans="1:19" s="5" customFormat="1" ht="20.100000000000001" customHeight="1" x14ac:dyDescent="0.25">
      <c r="A23" s="435">
        <v>21</v>
      </c>
      <c r="B23" s="278" t="s">
        <v>153</v>
      </c>
      <c r="C23" s="278" t="s">
        <v>154</v>
      </c>
      <c r="D23" s="278" t="s">
        <v>155</v>
      </c>
      <c r="E23" s="278" t="s">
        <v>156</v>
      </c>
      <c r="F23" s="278" t="s">
        <v>157</v>
      </c>
      <c r="G23" s="104">
        <v>21</v>
      </c>
      <c r="H23" s="92"/>
      <c r="I23" s="92"/>
      <c r="J23" s="92"/>
      <c r="K23" s="92"/>
      <c r="L23" s="92"/>
      <c r="M23" s="92"/>
      <c r="N23" s="92"/>
      <c r="O23" s="78">
        <f t="shared" si="2"/>
        <v>21</v>
      </c>
    </row>
    <row r="24" spans="1:19" s="5" customFormat="1" ht="20.100000000000001" customHeight="1" x14ac:dyDescent="0.25">
      <c r="A24" s="93">
        <v>22</v>
      </c>
      <c r="B24" s="277" t="s">
        <v>158</v>
      </c>
      <c r="C24" s="277" t="s">
        <v>159</v>
      </c>
      <c r="D24" s="277" t="s">
        <v>160</v>
      </c>
      <c r="E24" s="277" t="s">
        <v>161</v>
      </c>
      <c r="F24" s="277" t="s">
        <v>53</v>
      </c>
      <c r="G24" s="79">
        <v>20</v>
      </c>
      <c r="H24" s="92"/>
      <c r="I24" s="92"/>
      <c r="J24" s="92"/>
      <c r="K24" s="92"/>
      <c r="L24" s="92"/>
      <c r="M24" s="92"/>
      <c r="N24" s="92"/>
      <c r="O24" s="78">
        <f t="shared" si="2"/>
        <v>20</v>
      </c>
    </row>
    <row r="25" spans="1:19" s="5" customFormat="1" ht="20.100000000000001" customHeight="1" x14ac:dyDescent="0.25">
      <c r="A25" s="93">
        <v>23</v>
      </c>
      <c r="B25" s="285" t="s">
        <v>166</v>
      </c>
      <c r="C25" s="285" t="s">
        <v>167</v>
      </c>
      <c r="D25" s="285" t="s">
        <v>168</v>
      </c>
      <c r="E25" s="285" t="s">
        <v>169</v>
      </c>
      <c r="F25" s="285" t="s">
        <v>71</v>
      </c>
      <c r="G25" s="440">
        <v>18</v>
      </c>
      <c r="H25" s="440"/>
      <c r="I25" s="440"/>
      <c r="J25" s="440"/>
      <c r="K25" s="440"/>
      <c r="L25" s="440"/>
      <c r="M25" s="440"/>
      <c r="N25" s="440"/>
      <c r="O25" s="440">
        <f t="shared" si="2"/>
        <v>18</v>
      </c>
    </row>
    <row r="26" spans="1:19" s="5" customFormat="1" ht="20.100000000000001" customHeight="1" x14ac:dyDescent="0.25">
      <c r="A26" s="438"/>
      <c r="B26" s="423"/>
      <c r="C26" s="423"/>
      <c r="D26" s="423"/>
      <c r="E26" s="423"/>
      <c r="F26" s="423"/>
      <c r="G26" s="423"/>
      <c r="H26" s="423"/>
      <c r="I26" s="423"/>
      <c r="J26" s="423"/>
      <c r="K26" s="423"/>
      <c r="L26" s="423"/>
      <c r="M26" s="423"/>
      <c r="N26" s="423"/>
      <c r="O26" s="423"/>
    </row>
    <row r="27" spans="1:19" ht="19.5" customHeight="1" x14ac:dyDescent="0.2">
      <c r="A27" s="97"/>
      <c r="B27" s="31" t="s">
        <v>8</v>
      </c>
      <c r="C27" s="89"/>
      <c r="D27" s="570" t="s">
        <v>16</v>
      </c>
      <c r="E27" s="570"/>
      <c r="F27" s="570"/>
      <c r="G27" s="90"/>
      <c r="H27" s="90"/>
      <c r="I27" s="89"/>
      <c r="J27" s="89"/>
      <c r="K27" s="89"/>
      <c r="L27" s="89"/>
      <c r="M27" s="89"/>
      <c r="N27" s="89"/>
      <c r="O27" s="52"/>
    </row>
    <row r="28" spans="1:19" ht="35.25" customHeight="1" x14ac:dyDescent="0.2">
      <c r="A28" s="146" t="s">
        <v>0</v>
      </c>
      <c r="B28" s="27" t="s">
        <v>4</v>
      </c>
      <c r="C28" s="38" t="s">
        <v>5</v>
      </c>
      <c r="D28" s="38" t="s">
        <v>1</v>
      </c>
      <c r="E28" s="38" t="s">
        <v>2</v>
      </c>
      <c r="F28" s="38" t="s">
        <v>3</v>
      </c>
      <c r="G28" s="56" t="s">
        <v>41</v>
      </c>
      <c r="H28" s="57" t="s">
        <v>42</v>
      </c>
      <c r="I28" s="57" t="s">
        <v>43</v>
      </c>
      <c r="J28" s="57"/>
      <c r="K28" s="121" t="s">
        <v>44</v>
      </c>
      <c r="L28" s="57" t="s">
        <v>45</v>
      </c>
      <c r="M28" s="57" t="s">
        <v>46</v>
      </c>
      <c r="N28" s="57" t="s">
        <v>47</v>
      </c>
      <c r="O28" s="59" t="s">
        <v>11</v>
      </c>
      <c r="P28" s="67"/>
      <c r="Q28" s="67"/>
      <c r="R28" s="69"/>
    </row>
    <row r="29" spans="1:19" ht="17.25" customHeight="1" x14ac:dyDescent="0.25">
      <c r="A29" s="409">
        <v>1</v>
      </c>
      <c r="B29" s="410" t="s">
        <v>258</v>
      </c>
      <c r="C29" s="410" t="s">
        <v>219</v>
      </c>
      <c r="D29" s="410" t="s">
        <v>334</v>
      </c>
      <c r="E29" s="410" t="s">
        <v>229</v>
      </c>
      <c r="F29" s="410" t="s">
        <v>71</v>
      </c>
      <c r="G29" s="411">
        <v>55</v>
      </c>
      <c r="H29" s="403">
        <v>55</v>
      </c>
      <c r="I29" s="403">
        <v>55</v>
      </c>
      <c r="J29" s="403"/>
      <c r="K29" s="404">
        <v>55</v>
      </c>
      <c r="L29" s="403"/>
      <c r="M29" s="401"/>
      <c r="N29" s="401">
        <v>55</v>
      </c>
      <c r="O29" s="401">
        <f>SUM(G29:N29)-G29</f>
        <v>220</v>
      </c>
      <c r="P29" s="70"/>
      <c r="Q29" s="64"/>
      <c r="R29" s="64"/>
    </row>
    <row r="30" spans="1:19" ht="18.75" customHeight="1" x14ac:dyDescent="0.25">
      <c r="A30" s="409">
        <v>2</v>
      </c>
      <c r="B30" s="412" t="s">
        <v>335</v>
      </c>
      <c r="C30" s="412" t="s">
        <v>336</v>
      </c>
      <c r="D30" s="412" t="s">
        <v>337</v>
      </c>
      <c r="E30" s="412" t="s">
        <v>338</v>
      </c>
      <c r="F30" s="412" t="s">
        <v>157</v>
      </c>
      <c r="G30" s="411">
        <v>50</v>
      </c>
      <c r="H30" s="401"/>
      <c r="I30" s="401">
        <v>50</v>
      </c>
      <c r="J30" s="401"/>
      <c r="K30" s="413">
        <v>50</v>
      </c>
      <c r="L30" s="401"/>
      <c r="M30" s="401"/>
      <c r="N30" s="401">
        <v>50</v>
      </c>
      <c r="O30" s="401">
        <f>SUM(G30:N30)</f>
        <v>200</v>
      </c>
      <c r="P30" s="18"/>
      <c r="R30" s="64"/>
    </row>
    <row r="31" spans="1:19" s="5" customFormat="1" ht="16.5" customHeight="1" x14ac:dyDescent="0.25">
      <c r="A31" s="409">
        <v>3</v>
      </c>
      <c r="B31" s="412" t="s">
        <v>258</v>
      </c>
      <c r="C31" s="412" t="s">
        <v>259</v>
      </c>
      <c r="D31" s="412" t="s">
        <v>260</v>
      </c>
      <c r="E31" s="412" t="s">
        <v>261</v>
      </c>
      <c r="F31" s="412" t="s">
        <v>53</v>
      </c>
      <c r="G31" s="413">
        <v>36</v>
      </c>
      <c r="H31" s="403"/>
      <c r="I31" s="403">
        <v>42</v>
      </c>
      <c r="J31" s="403"/>
      <c r="K31" s="404"/>
      <c r="L31" s="403">
        <v>50</v>
      </c>
      <c r="M31" s="401">
        <v>55</v>
      </c>
      <c r="N31" s="401">
        <v>46</v>
      </c>
      <c r="O31" s="401">
        <f>SUM(G31:N31)-G31</f>
        <v>193</v>
      </c>
      <c r="P31" s="70"/>
      <c r="R31" s="64"/>
    </row>
    <row r="32" spans="1:19" s="5" customFormat="1" ht="18" customHeight="1" x14ac:dyDescent="0.25">
      <c r="A32" s="93">
        <v>4</v>
      </c>
      <c r="B32" s="278" t="s">
        <v>254</v>
      </c>
      <c r="C32" s="278" t="s">
        <v>255</v>
      </c>
      <c r="D32" s="278" t="s">
        <v>256</v>
      </c>
      <c r="E32" s="278" t="s">
        <v>257</v>
      </c>
      <c r="F32" s="278" t="s">
        <v>53</v>
      </c>
      <c r="G32" s="92">
        <v>39</v>
      </c>
      <c r="H32" s="79"/>
      <c r="I32" s="79">
        <v>46</v>
      </c>
      <c r="J32" s="79"/>
      <c r="K32" s="92"/>
      <c r="L32" s="79">
        <v>55</v>
      </c>
      <c r="M32" s="79">
        <v>50</v>
      </c>
      <c r="N32" s="79">
        <v>39</v>
      </c>
      <c r="O32" s="78">
        <f>SUM(G32:N32)-G32</f>
        <v>190</v>
      </c>
      <c r="P32" s="70"/>
    </row>
    <row r="33" spans="1:19" s="5" customFormat="1" ht="18" customHeight="1" x14ac:dyDescent="0.25">
      <c r="A33" s="93">
        <v>5</v>
      </c>
      <c r="B33" s="277" t="s">
        <v>248</v>
      </c>
      <c r="C33" s="277" t="s">
        <v>249</v>
      </c>
      <c r="D33" s="277" t="s">
        <v>56</v>
      </c>
      <c r="E33" s="277" t="s">
        <v>250</v>
      </c>
      <c r="F33" s="277" t="s">
        <v>141</v>
      </c>
      <c r="G33" s="79">
        <v>46</v>
      </c>
      <c r="H33" s="77"/>
      <c r="I33" s="77"/>
      <c r="J33" s="77"/>
      <c r="K33" s="94">
        <v>42</v>
      </c>
      <c r="L33" s="77">
        <v>42</v>
      </c>
      <c r="M33" s="78"/>
      <c r="N33" s="78">
        <v>36</v>
      </c>
      <c r="O33" s="78">
        <f>SUM(G33:N33)</f>
        <v>166</v>
      </c>
    </row>
    <row r="34" spans="1:19" s="5" customFormat="1" ht="17.25" customHeight="1" x14ac:dyDescent="0.25">
      <c r="A34" s="93">
        <v>6</v>
      </c>
      <c r="B34" s="278" t="s">
        <v>240</v>
      </c>
      <c r="C34" s="278" t="s">
        <v>241</v>
      </c>
      <c r="D34" s="278" t="s">
        <v>242</v>
      </c>
      <c r="E34" s="278" t="s">
        <v>243</v>
      </c>
      <c r="F34" s="278" t="s">
        <v>66</v>
      </c>
      <c r="G34" s="92">
        <v>31</v>
      </c>
      <c r="H34" s="79"/>
      <c r="I34" s="79"/>
      <c r="J34" s="79"/>
      <c r="K34" s="92">
        <v>39</v>
      </c>
      <c r="L34" s="79">
        <v>46</v>
      </c>
      <c r="M34" s="79">
        <v>46</v>
      </c>
      <c r="N34" s="79">
        <v>31</v>
      </c>
      <c r="O34" s="78">
        <f>SUM(G34:N34)-G34</f>
        <v>162</v>
      </c>
    </row>
    <row r="35" spans="1:19" s="5" customFormat="1" ht="18" customHeight="1" x14ac:dyDescent="0.25">
      <c r="A35" s="93">
        <v>7</v>
      </c>
      <c r="B35" s="278" t="s">
        <v>188</v>
      </c>
      <c r="C35" s="278" t="s">
        <v>189</v>
      </c>
      <c r="D35" s="278" t="s">
        <v>190</v>
      </c>
      <c r="E35" s="278" t="s">
        <v>59</v>
      </c>
      <c r="F35" s="278" t="s">
        <v>53</v>
      </c>
      <c r="G35" s="79">
        <v>27</v>
      </c>
      <c r="H35" s="78"/>
      <c r="I35" s="78">
        <v>39</v>
      </c>
      <c r="J35" s="78"/>
      <c r="K35" s="92"/>
      <c r="L35" s="78">
        <v>36</v>
      </c>
      <c r="M35" s="78">
        <v>39</v>
      </c>
      <c r="N35" s="78">
        <v>29</v>
      </c>
      <c r="O35" s="78">
        <f>SUM(G35:N35)-G35</f>
        <v>143</v>
      </c>
    </row>
    <row r="36" spans="1:19" s="5" customFormat="1" ht="17.25" customHeight="1" x14ac:dyDescent="0.25">
      <c r="A36" s="93">
        <v>8</v>
      </c>
      <c r="B36" s="278" t="s">
        <v>244</v>
      </c>
      <c r="C36" s="278" t="s">
        <v>245</v>
      </c>
      <c r="D36" s="278" t="s">
        <v>246</v>
      </c>
      <c r="E36" s="278" t="s">
        <v>247</v>
      </c>
      <c r="F36" s="278" t="s">
        <v>53</v>
      </c>
      <c r="G36" s="92">
        <v>29</v>
      </c>
      <c r="H36" s="78"/>
      <c r="I36" s="78">
        <v>36</v>
      </c>
      <c r="J36" s="78"/>
      <c r="K36" s="92"/>
      <c r="L36" s="78"/>
      <c r="M36" s="78">
        <v>42</v>
      </c>
      <c r="N36" s="78">
        <v>33</v>
      </c>
      <c r="O36" s="78">
        <f>SUM(G36:N36)</f>
        <v>140</v>
      </c>
    </row>
    <row r="37" spans="1:19" s="5" customFormat="1" ht="17.25" customHeight="1" x14ac:dyDescent="0.25">
      <c r="A37" s="93">
        <v>9</v>
      </c>
      <c r="B37" s="278" t="s">
        <v>251</v>
      </c>
      <c r="C37" s="278" t="s">
        <v>252</v>
      </c>
      <c r="D37" s="278" t="s">
        <v>197</v>
      </c>
      <c r="E37" s="278" t="s">
        <v>253</v>
      </c>
      <c r="F37" s="278" t="s">
        <v>141</v>
      </c>
      <c r="G37" s="79">
        <v>42</v>
      </c>
      <c r="H37" s="77"/>
      <c r="I37" s="77"/>
      <c r="J37" s="77"/>
      <c r="K37" s="94">
        <v>46</v>
      </c>
      <c r="L37" s="77"/>
      <c r="M37" s="78"/>
      <c r="N37" s="78">
        <v>42</v>
      </c>
      <c r="O37" s="78">
        <f t="shared" ref="O37" si="3">SUM(G37:N37)</f>
        <v>130</v>
      </c>
    </row>
    <row r="38" spans="1:19" s="5" customFormat="1" ht="17.25" customHeight="1" x14ac:dyDescent="0.25">
      <c r="A38" s="93">
        <v>10</v>
      </c>
      <c r="B38" s="288" t="s">
        <v>618</v>
      </c>
      <c r="C38" s="288" t="s">
        <v>619</v>
      </c>
      <c r="D38" s="288" t="s">
        <v>182</v>
      </c>
      <c r="E38" s="288" t="s">
        <v>620</v>
      </c>
      <c r="F38" s="288" t="s">
        <v>53</v>
      </c>
      <c r="G38" s="220"/>
      <c r="H38" s="220"/>
      <c r="I38" s="220"/>
      <c r="J38" s="220"/>
      <c r="K38" s="220"/>
      <c r="L38" s="220">
        <v>39</v>
      </c>
      <c r="M38" s="220"/>
      <c r="N38" s="220">
        <v>27</v>
      </c>
      <c r="O38" s="78">
        <f>SUM(G38:N38)</f>
        <v>66</v>
      </c>
    </row>
    <row r="39" spans="1:19" s="5" customFormat="1" ht="17.25" customHeight="1" x14ac:dyDescent="0.25">
      <c r="A39" s="93">
        <v>11</v>
      </c>
      <c r="B39" s="277" t="s">
        <v>191</v>
      </c>
      <c r="C39" s="277" t="s">
        <v>192</v>
      </c>
      <c r="D39" s="277" t="s">
        <v>193</v>
      </c>
      <c r="E39" s="277" t="s">
        <v>194</v>
      </c>
      <c r="F39" s="277" t="s">
        <v>157</v>
      </c>
      <c r="G39" s="79">
        <v>21</v>
      </c>
      <c r="H39" s="78"/>
      <c r="I39" s="78"/>
      <c r="J39" s="78"/>
      <c r="K39" s="92">
        <v>36</v>
      </c>
      <c r="L39" s="78"/>
      <c r="M39" s="78"/>
      <c r="N39" s="78"/>
      <c r="O39" s="78">
        <f>SUM(G39:N39)</f>
        <v>57</v>
      </c>
    </row>
    <row r="40" spans="1:19" s="5" customFormat="1" ht="18" customHeight="1" x14ac:dyDescent="0.25">
      <c r="A40" s="93">
        <v>12</v>
      </c>
      <c r="B40" s="290" t="s">
        <v>204</v>
      </c>
      <c r="C40" s="290" t="s">
        <v>205</v>
      </c>
      <c r="D40" s="290" t="s">
        <v>206</v>
      </c>
      <c r="E40" s="290" t="s">
        <v>207</v>
      </c>
      <c r="F40" s="290" t="s">
        <v>53</v>
      </c>
      <c r="G40" s="260">
        <v>17</v>
      </c>
      <c r="H40" s="293"/>
      <c r="I40" s="293"/>
      <c r="J40" s="293"/>
      <c r="K40" s="293"/>
      <c r="L40" s="293"/>
      <c r="M40" s="293"/>
      <c r="N40" s="260">
        <v>25</v>
      </c>
      <c r="O40" s="260">
        <f>SUM(G40:N40)</f>
        <v>42</v>
      </c>
      <c r="S40" s="14" t="s">
        <v>12</v>
      </c>
    </row>
    <row r="41" spans="1:19" s="5" customFormat="1" ht="20.100000000000001" customHeight="1" x14ac:dyDescent="0.25">
      <c r="A41" s="93">
        <v>13</v>
      </c>
      <c r="B41" s="289" t="s">
        <v>560</v>
      </c>
      <c r="C41" s="289" t="s">
        <v>558</v>
      </c>
      <c r="D41" s="289" t="s">
        <v>559</v>
      </c>
      <c r="E41" s="289" t="s">
        <v>431</v>
      </c>
      <c r="F41" s="289" t="s">
        <v>71</v>
      </c>
      <c r="G41" s="220"/>
      <c r="H41" s="219"/>
      <c r="I41" s="219"/>
      <c r="J41" s="219"/>
      <c r="K41" s="219">
        <v>33</v>
      </c>
      <c r="L41" s="219"/>
      <c r="M41" s="220"/>
      <c r="N41" s="220"/>
      <c r="O41" s="78">
        <f>SUM(G41:N41)</f>
        <v>33</v>
      </c>
    </row>
    <row r="42" spans="1:19" s="5" customFormat="1" ht="20.100000000000001" customHeight="1" x14ac:dyDescent="0.25">
      <c r="A42" s="93">
        <v>13</v>
      </c>
      <c r="B42" s="278" t="s">
        <v>146</v>
      </c>
      <c r="C42" s="278" t="s">
        <v>262</v>
      </c>
      <c r="D42" s="278" t="s">
        <v>263</v>
      </c>
      <c r="E42" s="278" t="s">
        <v>225</v>
      </c>
      <c r="F42" s="278" t="s">
        <v>53</v>
      </c>
      <c r="G42" s="92">
        <v>33</v>
      </c>
      <c r="H42" s="79"/>
      <c r="I42" s="79"/>
      <c r="J42" s="79"/>
      <c r="K42" s="92"/>
      <c r="L42" s="79"/>
      <c r="M42" s="79"/>
      <c r="N42" s="79"/>
      <c r="O42" s="78">
        <f>SUM(G42:N42)</f>
        <v>33</v>
      </c>
    </row>
    <row r="43" spans="1:19" ht="19.5" customHeight="1" x14ac:dyDescent="0.25">
      <c r="A43" s="93">
        <v>15</v>
      </c>
      <c r="B43" s="277" t="s">
        <v>180</v>
      </c>
      <c r="C43" s="277" t="s">
        <v>181</v>
      </c>
      <c r="D43" s="277" t="s">
        <v>182</v>
      </c>
      <c r="E43" s="277" t="s">
        <v>52</v>
      </c>
      <c r="F43" s="277" t="s">
        <v>53</v>
      </c>
      <c r="G43" s="92">
        <v>27</v>
      </c>
      <c r="H43" s="79"/>
      <c r="I43" s="79"/>
      <c r="J43" s="79"/>
      <c r="K43" s="92"/>
      <c r="L43" s="79"/>
      <c r="M43" s="79"/>
      <c r="N43" s="79"/>
      <c r="O43" s="78">
        <f t="shared" ref="O43:O50" si="4">SUM(G43:N43)</f>
        <v>27</v>
      </c>
    </row>
    <row r="44" spans="1:19" ht="19.5" customHeight="1" x14ac:dyDescent="0.25">
      <c r="A44" s="93">
        <v>15</v>
      </c>
      <c r="B44" s="278" t="s">
        <v>183</v>
      </c>
      <c r="C44" s="278" t="s">
        <v>184</v>
      </c>
      <c r="D44" s="278" t="s">
        <v>185</v>
      </c>
      <c r="E44" s="278" t="s">
        <v>186</v>
      </c>
      <c r="F44" s="278" t="s">
        <v>187</v>
      </c>
      <c r="G44" s="92">
        <v>27</v>
      </c>
      <c r="H44" s="92"/>
      <c r="I44" s="92"/>
      <c r="J44" s="92"/>
      <c r="K44" s="92"/>
      <c r="L44" s="92"/>
      <c r="M44" s="92"/>
      <c r="N44" s="92"/>
      <c r="O44" s="78">
        <f t="shared" si="4"/>
        <v>27</v>
      </c>
    </row>
    <row r="45" spans="1:19" ht="19.5" customHeight="1" x14ac:dyDescent="0.25">
      <c r="A45" s="93">
        <v>17</v>
      </c>
      <c r="B45" s="287" t="s">
        <v>84</v>
      </c>
      <c r="C45" s="287" t="s">
        <v>572</v>
      </c>
      <c r="D45" s="287" t="s">
        <v>573</v>
      </c>
      <c r="E45" s="287" t="s">
        <v>574</v>
      </c>
      <c r="F45" s="287" t="s">
        <v>53</v>
      </c>
      <c r="G45" s="294"/>
      <c r="H45" s="294"/>
      <c r="I45" s="294"/>
      <c r="J45" s="294"/>
      <c r="K45" s="294"/>
      <c r="L45" s="294"/>
      <c r="M45" s="294"/>
      <c r="N45" s="294">
        <v>23</v>
      </c>
      <c r="O45" s="261">
        <f>SUM(G45:N45)</f>
        <v>23</v>
      </c>
    </row>
    <row r="46" spans="1:19" ht="19.5" customHeight="1" x14ac:dyDescent="0.25">
      <c r="A46" s="93">
        <v>18</v>
      </c>
      <c r="B46" s="278" t="s">
        <v>195</v>
      </c>
      <c r="C46" s="278" t="s">
        <v>196</v>
      </c>
      <c r="D46" s="278" t="s">
        <v>197</v>
      </c>
      <c r="E46" s="278" t="s">
        <v>198</v>
      </c>
      <c r="F46" s="278" t="s">
        <v>66</v>
      </c>
      <c r="G46" s="79">
        <v>20</v>
      </c>
      <c r="H46" s="77"/>
      <c r="I46" s="77"/>
      <c r="J46" s="77"/>
      <c r="K46" s="94"/>
      <c r="L46" s="77"/>
      <c r="M46" s="78"/>
      <c r="N46" s="78"/>
      <c r="O46" s="78">
        <f>SUM(G46:N46)</f>
        <v>20</v>
      </c>
    </row>
    <row r="47" spans="1:19" ht="19.5" customHeight="1" x14ac:dyDescent="0.25">
      <c r="A47" s="93">
        <v>19</v>
      </c>
      <c r="B47" s="277" t="s">
        <v>199</v>
      </c>
      <c r="C47" s="277" t="s">
        <v>200</v>
      </c>
      <c r="D47" s="277" t="s">
        <v>178</v>
      </c>
      <c r="E47" s="277" t="s">
        <v>201</v>
      </c>
      <c r="F47" s="277" t="s">
        <v>66</v>
      </c>
      <c r="G47" s="79">
        <v>19</v>
      </c>
      <c r="H47" s="79"/>
      <c r="I47" s="79"/>
      <c r="J47" s="79"/>
      <c r="K47" s="92"/>
      <c r="L47" s="79"/>
      <c r="M47" s="79"/>
      <c r="N47" s="79"/>
      <c r="O47" s="78">
        <f>SUM(G47:N47)</f>
        <v>19</v>
      </c>
    </row>
    <row r="48" spans="1:19" ht="19.5" customHeight="1" x14ac:dyDescent="0.25">
      <c r="A48" s="93">
        <v>20</v>
      </c>
      <c r="B48" s="278" t="s">
        <v>76</v>
      </c>
      <c r="C48" s="278" t="s">
        <v>202</v>
      </c>
      <c r="D48" s="278" t="s">
        <v>203</v>
      </c>
      <c r="E48" s="278" t="s">
        <v>201</v>
      </c>
      <c r="F48" s="278" t="s">
        <v>176</v>
      </c>
      <c r="G48" s="92">
        <v>18</v>
      </c>
      <c r="H48" s="77"/>
      <c r="I48" s="77"/>
      <c r="J48" s="77"/>
      <c r="K48" s="94"/>
      <c r="L48" s="77"/>
      <c r="M48" s="78"/>
      <c r="N48" s="78"/>
      <c r="O48" s="78">
        <f>SUM(G48:N48)</f>
        <v>18</v>
      </c>
    </row>
    <row r="49" spans="1:21" ht="19.5" customHeight="1" x14ac:dyDescent="0.25">
      <c r="A49" s="93">
        <v>21</v>
      </c>
      <c r="B49" s="287" t="s">
        <v>208</v>
      </c>
      <c r="C49" s="287" t="s">
        <v>209</v>
      </c>
      <c r="D49" s="287" t="s">
        <v>210</v>
      </c>
      <c r="E49" s="287" t="s">
        <v>211</v>
      </c>
      <c r="F49" s="287" t="s">
        <v>176</v>
      </c>
      <c r="G49" s="264">
        <v>16</v>
      </c>
      <c r="H49" s="264"/>
      <c r="I49" s="264"/>
      <c r="J49" s="264"/>
      <c r="K49" s="264"/>
      <c r="L49" s="264"/>
      <c r="M49" s="261"/>
      <c r="N49" s="261"/>
      <c r="O49" s="261">
        <f t="shared" si="4"/>
        <v>16</v>
      </c>
    </row>
    <row r="50" spans="1:21" ht="19.5" customHeight="1" x14ac:dyDescent="0.25">
      <c r="A50" s="93">
        <v>21</v>
      </c>
      <c r="B50" s="287" t="s">
        <v>212</v>
      </c>
      <c r="C50" s="287" t="s">
        <v>213</v>
      </c>
      <c r="D50" s="287" t="s">
        <v>214</v>
      </c>
      <c r="E50" s="287" t="s">
        <v>215</v>
      </c>
      <c r="F50" s="287" t="s">
        <v>71</v>
      </c>
      <c r="G50" s="264">
        <v>16</v>
      </c>
      <c r="H50" s="261"/>
      <c r="I50" s="261"/>
      <c r="J50" s="261"/>
      <c r="K50" s="261"/>
      <c r="L50" s="261"/>
      <c r="M50" s="261"/>
      <c r="N50" s="261"/>
      <c r="O50" s="261">
        <f t="shared" si="4"/>
        <v>16</v>
      </c>
    </row>
    <row r="51" spans="1:21" ht="19.5" customHeight="1" x14ac:dyDescent="0.25">
      <c r="A51" s="406"/>
      <c r="B51" s="405"/>
      <c r="C51" s="405"/>
      <c r="D51" s="405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</row>
    <row r="52" spans="1:21" ht="19.5" customHeight="1" x14ac:dyDescent="0.25">
      <c r="A52" s="213"/>
      <c r="B52" s="216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</row>
    <row r="53" spans="1:21" ht="19.5" customHeight="1" x14ac:dyDescent="0.2">
      <c r="A53" s="28"/>
      <c r="B53" s="31" t="s">
        <v>25</v>
      </c>
      <c r="C53" s="24"/>
      <c r="D53" s="569" t="s">
        <v>16</v>
      </c>
      <c r="E53" s="569"/>
      <c r="F53" s="569"/>
      <c r="G53" s="23"/>
      <c r="H53" s="23"/>
      <c r="I53" s="24"/>
      <c r="J53" s="24"/>
      <c r="K53" s="89"/>
      <c r="L53" s="24"/>
      <c r="M53" s="24"/>
      <c r="N53" s="24"/>
      <c r="O53" s="52"/>
    </row>
    <row r="54" spans="1:21" ht="27.75" hidden="1" customHeight="1" x14ac:dyDescent="0.2">
      <c r="A54" s="10" t="s">
        <v>0</v>
      </c>
      <c r="B54" s="8" t="s">
        <v>4</v>
      </c>
      <c r="C54" s="38" t="s">
        <v>5</v>
      </c>
      <c r="D54" s="38" t="s">
        <v>1</v>
      </c>
      <c r="E54" s="38" t="s">
        <v>2</v>
      </c>
      <c r="F54" s="38" t="s">
        <v>3</v>
      </c>
      <c r="G54" s="39" t="s">
        <v>13</v>
      </c>
      <c r="H54" s="16" t="s">
        <v>14</v>
      </c>
      <c r="I54" s="74" t="s">
        <v>15</v>
      </c>
      <c r="J54" s="103"/>
      <c r="K54" s="134"/>
      <c r="L54" s="74"/>
      <c r="M54" s="75"/>
      <c r="N54" s="75"/>
      <c r="O54" s="21" t="s">
        <v>11</v>
      </c>
    </row>
    <row r="55" spans="1:21" ht="32.25" customHeight="1" x14ac:dyDescent="0.2">
      <c r="A55" s="10" t="s">
        <v>0</v>
      </c>
      <c r="B55" s="37" t="s">
        <v>34</v>
      </c>
      <c r="C55" s="37" t="s">
        <v>35</v>
      </c>
      <c r="D55" s="37" t="s">
        <v>36</v>
      </c>
      <c r="E55" s="37" t="s">
        <v>37</v>
      </c>
      <c r="F55" s="37" t="s">
        <v>3</v>
      </c>
      <c r="G55" s="56" t="s">
        <v>41</v>
      </c>
      <c r="H55" s="57" t="s">
        <v>42</v>
      </c>
      <c r="I55" s="57" t="s">
        <v>43</v>
      </c>
      <c r="J55" s="57"/>
      <c r="K55" s="121" t="s">
        <v>44</v>
      </c>
      <c r="L55" s="57" t="s">
        <v>45</v>
      </c>
      <c r="M55" s="57" t="s">
        <v>46</v>
      </c>
      <c r="N55" s="57" t="s">
        <v>47</v>
      </c>
      <c r="O55" s="59" t="s">
        <v>11</v>
      </c>
      <c r="P55" s="67"/>
      <c r="Q55" s="67"/>
      <c r="R55" s="71"/>
    </row>
    <row r="56" spans="1:21" ht="19.5" customHeight="1" x14ac:dyDescent="0.25">
      <c r="A56" s="468">
        <v>1</v>
      </c>
      <c r="B56" s="412" t="s">
        <v>291</v>
      </c>
      <c r="C56" s="412" t="s">
        <v>292</v>
      </c>
      <c r="D56" s="500" t="s">
        <v>293</v>
      </c>
      <c r="E56" s="412" t="s">
        <v>294</v>
      </c>
      <c r="F56" s="412" t="s">
        <v>427</v>
      </c>
      <c r="G56" s="413">
        <v>25</v>
      </c>
      <c r="H56" s="403"/>
      <c r="I56" s="403">
        <v>42</v>
      </c>
      <c r="J56" s="403"/>
      <c r="K56" s="404">
        <v>55</v>
      </c>
      <c r="L56" s="403">
        <v>55</v>
      </c>
      <c r="M56" s="401">
        <v>50</v>
      </c>
      <c r="N56" s="401"/>
      <c r="O56" s="401">
        <f>SUM(G56:N56)-G56</f>
        <v>202</v>
      </c>
      <c r="P56" s="105"/>
      <c r="Q56" s="64"/>
      <c r="R56" s="70"/>
    </row>
    <row r="57" spans="1:21" ht="17.25" customHeight="1" x14ac:dyDescent="0.25">
      <c r="A57" s="468">
        <v>2</v>
      </c>
      <c r="B57" s="549" t="s">
        <v>276</v>
      </c>
      <c r="C57" s="550" t="s">
        <v>277</v>
      </c>
      <c r="D57" s="551" t="s">
        <v>278</v>
      </c>
      <c r="E57" s="550" t="s">
        <v>279</v>
      </c>
      <c r="F57" s="550" t="s">
        <v>53</v>
      </c>
      <c r="G57" s="552">
        <v>33</v>
      </c>
      <c r="H57" s="552"/>
      <c r="I57" s="411">
        <v>46</v>
      </c>
      <c r="J57" s="411"/>
      <c r="K57" s="413"/>
      <c r="L57" s="411"/>
      <c r="M57" s="411">
        <v>55</v>
      </c>
      <c r="N57" s="411">
        <v>50</v>
      </c>
      <c r="O57" s="401">
        <f>SUM(G57:N57)</f>
        <v>184</v>
      </c>
      <c r="P57" s="105"/>
      <c r="Q57" s="9"/>
      <c r="R57" s="70"/>
      <c r="U57" s="18" t="s">
        <v>12</v>
      </c>
    </row>
    <row r="58" spans="1:21" s="5" customFormat="1" ht="17.25" customHeight="1" x14ac:dyDescent="0.25">
      <c r="A58" s="468">
        <v>3</v>
      </c>
      <c r="B58" s="553" t="s">
        <v>296</v>
      </c>
      <c r="C58" s="550" t="s">
        <v>297</v>
      </c>
      <c r="D58" s="551" t="s">
        <v>298</v>
      </c>
      <c r="E58" s="550" t="s">
        <v>299</v>
      </c>
      <c r="F58" s="550" t="s">
        <v>176</v>
      </c>
      <c r="G58" s="552">
        <v>25</v>
      </c>
      <c r="H58" s="552">
        <v>39</v>
      </c>
      <c r="I58" s="401">
        <v>36</v>
      </c>
      <c r="J58" s="401"/>
      <c r="K58" s="413">
        <v>50</v>
      </c>
      <c r="L58" s="401"/>
      <c r="M58" s="401"/>
      <c r="N58" s="401">
        <v>55</v>
      </c>
      <c r="O58" s="401">
        <f>SUM(G58:N58)-G58</f>
        <v>180</v>
      </c>
      <c r="P58" s="116"/>
      <c r="R58" s="70"/>
    </row>
    <row r="59" spans="1:21" s="5" customFormat="1" ht="18" customHeight="1" x14ac:dyDescent="0.25">
      <c r="A59" s="60">
        <v>4</v>
      </c>
      <c r="B59" s="277" t="s">
        <v>303</v>
      </c>
      <c r="C59" s="285" t="s">
        <v>304</v>
      </c>
      <c r="D59" s="545" t="s">
        <v>305</v>
      </c>
      <c r="E59" s="285" t="s">
        <v>306</v>
      </c>
      <c r="F59" s="285" t="s">
        <v>176</v>
      </c>
      <c r="G59" s="546">
        <v>20</v>
      </c>
      <c r="H59" s="546">
        <v>36</v>
      </c>
      <c r="I59" s="78">
        <v>31</v>
      </c>
      <c r="J59" s="78"/>
      <c r="K59" s="105">
        <v>46</v>
      </c>
      <c r="L59" s="92">
        <v>42</v>
      </c>
      <c r="M59" s="78">
        <v>46</v>
      </c>
      <c r="N59" s="78">
        <v>39</v>
      </c>
      <c r="O59" s="78">
        <f>SUM(G59:N59)-G59-I59-H59</f>
        <v>173</v>
      </c>
      <c r="P59" s="116"/>
      <c r="Q59" s="14"/>
    </row>
    <row r="60" spans="1:21" s="5" customFormat="1" ht="20.100000000000001" customHeight="1" x14ac:dyDescent="0.25">
      <c r="A60" s="60">
        <v>5</v>
      </c>
      <c r="B60" s="377" t="s">
        <v>287</v>
      </c>
      <c r="C60" s="407" t="s">
        <v>288</v>
      </c>
      <c r="D60" s="407" t="s">
        <v>289</v>
      </c>
      <c r="E60" s="407" t="s">
        <v>290</v>
      </c>
      <c r="F60" s="407" t="s">
        <v>141</v>
      </c>
      <c r="G60" s="395">
        <v>27</v>
      </c>
      <c r="H60" s="396">
        <v>42</v>
      </c>
      <c r="I60" s="77"/>
      <c r="J60" s="77"/>
      <c r="K60" s="94"/>
      <c r="L60" s="77">
        <v>46</v>
      </c>
      <c r="M60" s="77"/>
      <c r="N60" s="77">
        <v>42</v>
      </c>
      <c r="O60" s="78">
        <f>SUM(G60:N60)</f>
        <v>157</v>
      </c>
      <c r="P60" s="116"/>
    </row>
    <row r="61" spans="1:21" s="5" customFormat="1" ht="20.100000000000001" customHeight="1" x14ac:dyDescent="0.25">
      <c r="A61" s="60">
        <v>6</v>
      </c>
      <c r="B61" s="542" t="s">
        <v>307</v>
      </c>
      <c r="C61" s="407" t="s">
        <v>308</v>
      </c>
      <c r="D61" s="530" t="s">
        <v>309</v>
      </c>
      <c r="E61" s="407" t="s">
        <v>310</v>
      </c>
      <c r="F61" s="407" t="s">
        <v>157</v>
      </c>
      <c r="G61" s="395">
        <v>19</v>
      </c>
      <c r="H61" s="395"/>
      <c r="I61" s="104"/>
      <c r="J61" s="104"/>
      <c r="K61" s="104">
        <v>42</v>
      </c>
      <c r="L61" s="104">
        <v>39</v>
      </c>
      <c r="M61" s="104"/>
      <c r="N61" s="104">
        <v>36</v>
      </c>
      <c r="O61" s="198">
        <f>SUM(G61:N61)</f>
        <v>136</v>
      </c>
      <c r="P61" s="116"/>
    </row>
    <row r="62" spans="1:21" s="5" customFormat="1" ht="20.100000000000001" customHeight="1" x14ac:dyDescent="0.25">
      <c r="A62" s="60">
        <v>7</v>
      </c>
      <c r="B62" s="543" t="s">
        <v>269</v>
      </c>
      <c r="C62" s="407" t="s">
        <v>270</v>
      </c>
      <c r="D62" s="530" t="s">
        <v>182</v>
      </c>
      <c r="E62" s="407" t="s">
        <v>271</v>
      </c>
      <c r="F62" s="407" t="s">
        <v>71</v>
      </c>
      <c r="G62" s="395">
        <v>39</v>
      </c>
      <c r="H62" s="395">
        <v>50</v>
      </c>
      <c r="I62" s="79">
        <v>39</v>
      </c>
      <c r="J62" s="79"/>
      <c r="K62" s="92"/>
      <c r="L62" s="79"/>
      <c r="M62" s="79"/>
      <c r="N62" s="79"/>
      <c r="O62" s="78">
        <f t="shared" ref="O62:O69" si="5">SUM(G62:N62)</f>
        <v>128</v>
      </c>
      <c r="P62" s="116"/>
    </row>
    <row r="63" spans="1:21" s="5" customFormat="1" ht="20.100000000000001" customHeight="1" x14ac:dyDescent="0.25">
      <c r="A63" s="60">
        <v>8</v>
      </c>
      <c r="B63" s="542" t="s">
        <v>315</v>
      </c>
      <c r="C63" s="407" t="s">
        <v>316</v>
      </c>
      <c r="D63" s="530" t="s">
        <v>317</v>
      </c>
      <c r="E63" s="407" t="s">
        <v>201</v>
      </c>
      <c r="F63" s="407" t="s">
        <v>176</v>
      </c>
      <c r="G63" s="395">
        <v>17</v>
      </c>
      <c r="H63" s="395"/>
      <c r="I63" s="92"/>
      <c r="J63" s="92"/>
      <c r="K63" s="92"/>
      <c r="L63" s="92">
        <v>36</v>
      </c>
      <c r="M63" s="92">
        <v>42</v>
      </c>
      <c r="N63" s="92">
        <v>33</v>
      </c>
      <c r="O63" s="78">
        <f>SUM(G63:N63)</f>
        <v>128</v>
      </c>
      <c r="P63" s="116"/>
    </row>
    <row r="64" spans="1:21" ht="19.5" customHeight="1" x14ac:dyDescent="0.25">
      <c r="A64" s="60">
        <v>8</v>
      </c>
      <c r="B64" s="377" t="s">
        <v>339</v>
      </c>
      <c r="C64" s="407" t="s">
        <v>340</v>
      </c>
      <c r="D64" s="530" t="s">
        <v>341</v>
      </c>
      <c r="E64" s="407" t="s">
        <v>342</v>
      </c>
      <c r="F64" s="407" t="s">
        <v>53</v>
      </c>
      <c r="G64" s="395">
        <v>55</v>
      </c>
      <c r="H64" s="395"/>
      <c r="I64" s="78">
        <v>55</v>
      </c>
      <c r="J64" s="78"/>
      <c r="K64" s="92"/>
      <c r="L64" s="78"/>
      <c r="M64" s="78"/>
      <c r="N64" s="117"/>
      <c r="O64" s="78">
        <f t="shared" si="5"/>
        <v>110</v>
      </c>
      <c r="P64" s="105"/>
    </row>
    <row r="65" spans="1:21" ht="19.5" customHeight="1" x14ac:dyDescent="0.25">
      <c r="A65" s="60">
        <v>10</v>
      </c>
      <c r="B65" s="542" t="s">
        <v>343</v>
      </c>
      <c r="C65" s="407" t="s">
        <v>344</v>
      </c>
      <c r="D65" s="407" t="s">
        <v>345</v>
      </c>
      <c r="E65" s="407" t="s">
        <v>346</v>
      </c>
      <c r="F65" s="407" t="s">
        <v>53</v>
      </c>
      <c r="G65" s="395">
        <v>50</v>
      </c>
      <c r="H65" s="396"/>
      <c r="I65" s="77">
        <v>50</v>
      </c>
      <c r="J65" s="77"/>
      <c r="K65" s="94"/>
      <c r="L65" s="77"/>
      <c r="M65" s="114"/>
      <c r="N65" s="92"/>
      <c r="O65" s="78">
        <f t="shared" si="5"/>
        <v>100</v>
      </c>
      <c r="P65" s="105"/>
      <c r="U65" s="18" t="s">
        <v>12</v>
      </c>
    </row>
    <row r="66" spans="1:21" ht="19.5" customHeight="1" x14ac:dyDescent="0.25">
      <c r="A66" s="60">
        <v>11</v>
      </c>
      <c r="B66" s="544" t="s">
        <v>264</v>
      </c>
      <c r="C66" s="407" t="s">
        <v>265</v>
      </c>
      <c r="D66" s="407" t="s">
        <v>266</v>
      </c>
      <c r="E66" s="407" t="s">
        <v>267</v>
      </c>
      <c r="F66" s="407" t="s">
        <v>268</v>
      </c>
      <c r="G66" s="395">
        <v>42</v>
      </c>
      <c r="H66" s="395">
        <v>55</v>
      </c>
      <c r="I66" s="78"/>
      <c r="J66" s="78"/>
      <c r="K66" s="92"/>
      <c r="L66" s="78"/>
      <c r="M66" s="78"/>
      <c r="N66" s="104"/>
      <c r="O66" s="78">
        <f>SUM(G66:N66)</f>
        <v>97</v>
      </c>
      <c r="P66" s="105"/>
    </row>
    <row r="67" spans="1:21" ht="19.5" customHeight="1" x14ac:dyDescent="0.25">
      <c r="A67" s="60">
        <v>12</v>
      </c>
      <c r="B67" s="297" t="s">
        <v>272</v>
      </c>
      <c r="C67" s="278" t="s">
        <v>273</v>
      </c>
      <c r="D67" s="300" t="s">
        <v>281</v>
      </c>
      <c r="E67" s="301" t="s">
        <v>282</v>
      </c>
      <c r="F67" s="301" t="s">
        <v>621</v>
      </c>
      <c r="G67" s="219"/>
      <c r="H67" s="241"/>
      <c r="I67" s="241"/>
      <c r="J67" s="241"/>
      <c r="K67" s="241"/>
      <c r="L67" s="241">
        <v>50</v>
      </c>
      <c r="M67" s="221"/>
      <c r="N67" s="221">
        <v>46</v>
      </c>
      <c r="O67" s="78">
        <f>SUM(G67:N67)</f>
        <v>96</v>
      </c>
      <c r="P67" s="105"/>
    </row>
    <row r="68" spans="1:21" ht="19.5" customHeight="1" x14ac:dyDescent="0.25">
      <c r="A68" s="60">
        <v>13</v>
      </c>
      <c r="B68" s="542" t="s">
        <v>311</v>
      </c>
      <c r="C68" s="407" t="s">
        <v>312</v>
      </c>
      <c r="D68" s="530" t="s">
        <v>313</v>
      </c>
      <c r="E68" s="407" t="s">
        <v>314</v>
      </c>
      <c r="F68" s="407" t="s">
        <v>157</v>
      </c>
      <c r="G68" s="395">
        <v>18</v>
      </c>
      <c r="H68" s="395"/>
      <c r="I68" s="92"/>
      <c r="J68" s="92"/>
      <c r="K68" s="92">
        <v>39</v>
      </c>
      <c r="L68" s="92"/>
      <c r="M68" s="92"/>
      <c r="N68" s="92">
        <v>31</v>
      </c>
      <c r="O68" s="78">
        <f>SUM(G68:N68)</f>
        <v>88</v>
      </c>
      <c r="P68" s="105"/>
    </row>
    <row r="69" spans="1:21" ht="19.5" customHeight="1" x14ac:dyDescent="0.25">
      <c r="A69" s="60">
        <v>14</v>
      </c>
      <c r="B69" s="542" t="s">
        <v>84</v>
      </c>
      <c r="C69" s="407" t="s">
        <v>280</v>
      </c>
      <c r="D69" s="530" t="s">
        <v>281</v>
      </c>
      <c r="E69" s="407" t="s">
        <v>282</v>
      </c>
      <c r="F69" s="407" t="s">
        <v>100</v>
      </c>
      <c r="G69" s="395">
        <v>31</v>
      </c>
      <c r="H69" s="395">
        <v>46</v>
      </c>
      <c r="I69" s="79"/>
      <c r="J69" s="79"/>
      <c r="K69" s="92"/>
      <c r="L69" s="79"/>
      <c r="M69" s="79"/>
      <c r="N69" s="79"/>
      <c r="O69" s="78">
        <f t="shared" si="5"/>
        <v>77</v>
      </c>
      <c r="P69" s="105"/>
    </row>
    <row r="70" spans="1:21" ht="19.5" customHeight="1" x14ac:dyDescent="0.25">
      <c r="A70" s="60">
        <v>15</v>
      </c>
      <c r="B70" s="277" t="s">
        <v>318</v>
      </c>
      <c r="C70" s="278" t="s">
        <v>319</v>
      </c>
      <c r="D70" s="300" t="s">
        <v>320</v>
      </c>
      <c r="E70" s="547" t="s">
        <v>321</v>
      </c>
      <c r="F70" s="547" t="s">
        <v>118</v>
      </c>
      <c r="G70" s="548">
        <v>17</v>
      </c>
      <c r="H70" s="548">
        <v>36</v>
      </c>
      <c r="I70" s="77"/>
      <c r="J70" s="77"/>
      <c r="K70" s="94"/>
      <c r="L70" s="77"/>
      <c r="M70" s="78"/>
      <c r="N70" s="78"/>
      <c r="O70" s="78">
        <f t="shared" ref="O70" si="6">SUM(G70:N70)</f>
        <v>53</v>
      </c>
      <c r="P70" s="105"/>
    </row>
    <row r="71" spans="1:21" ht="19.5" customHeight="1" x14ac:dyDescent="0.25">
      <c r="A71" s="60">
        <v>15</v>
      </c>
      <c r="B71" s="290" t="s">
        <v>92</v>
      </c>
      <c r="C71" s="290" t="s">
        <v>300</v>
      </c>
      <c r="D71" s="302" t="s">
        <v>301</v>
      </c>
      <c r="E71" s="301" t="s">
        <v>302</v>
      </c>
      <c r="F71" s="301" t="s">
        <v>71</v>
      </c>
      <c r="G71" s="220">
        <v>21</v>
      </c>
      <c r="H71" s="202"/>
      <c r="I71" s="202">
        <v>29</v>
      </c>
      <c r="J71" s="202"/>
      <c r="K71" s="202"/>
      <c r="L71" s="202"/>
      <c r="M71" s="202"/>
      <c r="N71" s="202"/>
      <c r="O71" s="202">
        <f t="shared" ref="O71:O78" si="7">SUM(G71:N71)</f>
        <v>50</v>
      </c>
      <c r="P71" s="105"/>
    </row>
    <row r="72" spans="1:21" ht="19.5" customHeight="1" x14ac:dyDescent="0.25">
      <c r="A72" s="60">
        <v>17</v>
      </c>
      <c r="B72" s="299" t="s">
        <v>347</v>
      </c>
      <c r="C72" s="299" t="s">
        <v>348</v>
      </c>
      <c r="D72" s="304" t="s">
        <v>349</v>
      </c>
      <c r="E72" s="301" t="s">
        <v>350</v>
      </c>
      <c r="F72" s="301" t="s">
        <v>71</v>
      </c>
      <c r="G72" s="220">
        <v>46</v>
      </c>
      <c r="H72" s="77"/>
      <c r="I72" s="77"/>
      <c r="J72" s="77"/>
      <c r="K72" s="94"/>
      <c r="L72" s="77"/>
      <c r="M72" s="114"/>
      <c r="N72" s="92"/>
      <c r="O72" s="78">
        <f t="shared" si="7"/>
        <v>46</v>
      </c>
      <c r="P72" s="105"/>
    </row>
    <row r="73" spans="1:21" ht="19.5" customHeight="1" x14ac:dyDescent="0.25">
      <c r="A73" s="60">
        <v>18</v>
      </c>
      <c r="B73" s="297" t="s">
        <v>272</v>
      </c>
      <c r="C73" s="278" t="s">
        <v>273</v>
      </c>
      <c r="D73" s="295" t="s">
        <v>274</v>
      </c>
      <c r="E73" s="278" t="s">
        <v>275</v>
      </c>
      <c r="F73" s="278" t="s">
        <v>157</v>
      </c>
      <c r="G73" s="104">
        <v>36</v>
      </c>
      <c r="H73" s="79"/>
      <c r="I73" s="79"/>
      <c r="J73" s="79"/>
      <c r="K73" s="92"/>
      <c r="L73" s="79"/>
      <c r="M73" s="79"/>
      <c r="N73" s="79"/>
      <c r="O73" s="78">
        <f t="shared" si="7"/>
        <v>36</v>
      </c>
      <c r="P73" s="105"/>
    </row>
    <row r="74" spans="1:21" ht="19.5" customHeight="1" x14ac:dyDescent="0.25">
      <c r="A74" s="60">
        <v>19</v>
      </c>
      <c r="B74" s="288" t="s">
        <v>584</v>
      </c>
      <c r="C74" s="288" t="s">
        <v>585</v>
      </c>
      <c r="D74" s="288" t="s">
        <v>586</v>
      </c>
      <c r="E74" s="288" t="s">
        <v>587</v>
      </c>
      <c r="F74" s="288" t="s">
        <v>71</v>
      </c>
      <c r="G74" s="198"/>
      <c r="H74" s="198"/>
      <c r="I74" s="198">
        <v>33</v>
      </c>
      <c r="J74" s="198"/>
      <c r="K74" s="198"/>
      <c r="L74" s="198"/>
      <c r="M74" s="198"/>
      <c r="N74" s="198"/>
      <c r="O74" s="198">
        <f t="shared" si="7"/>
        <v>33</v>
      </c>
      <c r="P74" s="105"/>
    </row>
    <row r="75" spans="1:21" ht="19.5" customHeight="1" x14ac:dyDescent="0.25">
      <c r="A75" s="60">
        <v>20</v>
      </c>
      <c r="B75" s="278" t="s">
        <v>283</v>
      </c>
      <c r="C75" s="278" t="s">
        <v>284</v>
      </c>
      <c r="D75" s="278" t="s">
        <v>285</v>
      </c>
      <c r="E75" s="278" t="s">
        <v>286</v>
      </c>
      <c r="F75" s="278" t="s">
        <v>141</v>
      </c>
      <c r="G75" s="92">
        <v>31</v>
      </c>
      <c r="H75" s="79"/>
      <c r="I75" s="79"/>
      <c r="J75" s="79"/>
      <c r="K75" s="92"/>
      <c r="L75" s="79"/>
      <c r="M75" s="79"/>
      <c r="N75" s="79"/>
      <c r="O75" s="78">
        <f t="shared" si="7"/>
        <v>31</v>
      </c>
      <c r="P75" s="105"/>
    </row>
    <row r="76" spans="1:21" ht="19.5" customHeight="1" x14ac:dyDescent="0.25">
      <c r="A76" s="60">
        <v>21</v>
      </c>
      <c r="B76" s="277" t="s">
        <v>322</v>
      </c>
      <c r="C76" s="277" t="s">
        <v>323</v>
      </c>
      <c r="D76" s="296" t="s">
        <v>320</v>
      </c>
      <c r="E76" s="277" t="s">
        <v>324</v>
      </c>
      <c r="F76" s="277" t="s">
        <v>100</v>
      </c>
      <c r="G76" s="77">
        <v>15</v>
      </c>
      <c r="H76" s="79"/>
      <c r="I76" s="79"/>
      <c r="J76" s="79"/>
      <c r="K76" s="92"/>
      <c r="L76" s="79"/>
      <c r="M76" s="79"/>
      <c r="N76" s="79"/>
      <c r="O76" s="78">
        <f t="shared" si="7"/>
        <v>15</v>
      </c>
      <c r="P76" s="105"/>
      <c r="T76" s="18" t="s">
        <v>12</v>
      </c>
    </row>
    <row r="77" spans="1:21" ht="19.5" customHeight="1" x14ac:dyDescent="0.25">
      <c r="A77" s="60">
        <v>21</v>
      </c>
      <c r="B77" s="290" t="s">
        <v>325</v>
      </c>
      <c r="C77" s="290" t="s">
        <v>326</v>
      </c>
      <c r="D77" s="305" t="s">
        <v>327</v>
      </c>
      <c r="E77" s="290" t="s">
        <v>328</v>
      </c>
      <c r="F77" s="290" t="s">
        <v>176</v>
      </c>
      <c r="G77" s="173">
        <v>15</v>
      </c>
      <c r="H77" s="173"/>
      <c r="I77" s="173"/>
      <c r="J77" s="173"/>
      <c r="K77" s="173"/>
      <c r="L77" s="173"/>
      <c r="M77" s="171"/>
      <c r="N77" s="171"/>
      <c r="O77" s="171">
        <f t="shared" si="7"/>
        <v>15</v>
      </c>
      <c r="P77" s="105"/>
    </row>
    <row r="78" spans="1:21" ht="19.5" customHeight="1" x14ac:dyDescent="0.25">
      <c r="A78" s="60">
        <v>23</v>
      </c>
      <c r="B78" s="289" t="s">
        <v>329</v>
      </c>
      <c r="C78" s="289" t="s">
        <v>330</v>
      </c>
      <c r="D78" s="307" t="s">
        <v>331</v>
      </c>
      <c r="E78" s="289" t="s">
        <v>332</v>
      </c>
      <c r="F78" s="289" t="s">
        <v>100</v>
      </c>
      <c r="G78" s="204">
        <v>14</v>
      </c>
      <c r="H78" s="204"/>
      <c r="I78" s="204"/>
      <c r="J78" s="204"/>
      <c r="K78" s="204"/>
      <c r="L78" s="204"/>
      <c r="M78" s="204"/>
      <c r="N78" s="204"/>
      <c r="O78" s="198">
        <f t="shared" si="7"/>
        <v>14</v>
      </c>
      <c r="P78" s="105"/>
    </row>
    <row r="79" spans="1:21" ht="19.5" customHeight="1" x14ac:dyDescent="0.25">
      <c r="A79" s="406"/>
      <c r="B79" s="405"/>
      <c r="C79" s="405"/>
      <c r="D79" s="405"/>
      <c r="E79" s="405"/>
      <c r="F79" s="405"/>
      <c r="G79" s="405"/>
      <c r="H79" s="405"/>
      <c r="I79" s="405"/>
      <c r="J79" s="405"/>
      <c r="K79" s="405"/>
      <c r="L79" s="405"/>
      <c r="M79" s="405"/>
      <c r="N79" s="405"/>
      <c r="O79" s="405"/>
      <c r="P79" s="105"/>
    </row>
    <row r="80" spans="1:21" ht="19.5" customHeight="1" x14ac:dyDescent="0.25">
      <c r="A80" s="406"/>
      <c r="B80" s="405"/>
      <c r="C80" s="405"/>
      <c r="D80" s="405"/>
      <c r="E80" s="405"/>
      <c r="F80" s="405"/>
      <c r="G80" s="405"/>
      <c r="H80" s="405"/>
      <c r="I80" s="405"/>
      <c r="J80" s="405"/>
      <c r="K80" s="405"/>
      <c r="L80" s="405"/>
      <c r="M80" s="405"/>
      <c r="N80" s="405"/>
      <c r="O80" s="405"/>
    </row>
    <row r="81" spans="1:20" ht="19.5" customHeight="1" x14ac:dyDescent="0.2">
      <c r="A81" s="28"/>
      <c r="B81" s="31" t="s">
        <v>9</v>
      </c>
      <c r="C81" s="89"/>
      <c r="D81" s="570" t="s">
        <v>16</v>
      </c>
      <c r="E81" s="570"/>
      <c r="F81" s="570"/>
      <c r="G81" s="90"/>
      <c r="H81" s="90"/>
      <c r="I81" s="89"/>
      <c r="J81" s="89"/>
      <c r="K81" s="89"/>
      <c r="L81" s="89"/>
      <c r="M81" s="89"/>
      <c r="N81" s="89"/>
      <c r="O81" s="108"/>
    </row>
    <row r="82" spans="1:20" ht="33" customHeight="1" x14ac:dyDescent="0.2">
      <c r="A82" s="10" t="s">
        <v>0</v>
      </c>
      <c r="B82" s="37" t="s">
        <v>34</v>
      </c>
      <c r="C82" s="37" t="s">
        <v>35</v>
      </c>
      <c r="D82" s="37" t="s">
        <v>36</v>
      </c>
      <c r="E82" s="37" t="s">
        <v>37</v>
      </c>
      <c r="F82" s="37" t="s">
        <v>3</v>
      </c>
      <c r="G82" s="56" t="s">
        <v>41</v>
      </c>
      <c r="H82" s="57" t="s">
        <v>42</v>
      </c>
      <c r="I82" s="57" t="s">
        <v>43</v>
      </c>
      <c r="J82" s="57"/>
      <c r="K82" s="121" t="s">
        <v>44</v>
      </c>
      <c r="L82" s="57" t="s">
        <v>45</v>
      </c>
      <c r="M82" s="57" t="s">
        <v>46</v>
      </c>
      <c r="N82" s="57" t="s">
        <v>47</v>
      </c>
      <c r="O82" s="125" t="s">
        <v>11</v>
      </c>
      <c r="P82" s="71"/>
      <c r="Q82" s="71"/>
      <c r="R82" s="71"/>
    </row>
    <row r="83" spans="1:20" ht="19.5" customHeight="1" x14ac:dyDescent="0.25">
      <c r="A83" s="468">
        <v>1</v>
      </c>
      <c r="B83" s="422" t="s">
        <v>276</v>
      </c>
      <c r="C83" s="410" t="s">
        <v>355</v>
      </c>
      <c r="D83" s="499" t="s">
        <v>356</v>
      </c>
      <c r="E83" s="410" t="s">
        <v>357</v>
      </c>
      <c r="F83" s="410" t="s">
        <v>71</v>
      </c>
      <c r="G83" s="411">
        <v>50</v>
      </c>
      <c r="H83" s="401"/>
      <c r="I83" s="401">
        <v>55</v>
      </c>
      <c r="J83" s="401"/>
      <c r="K83" s="404"/>
      <c r="L83" s="403"/>
      <c r="M83" s="401">
        <v>55</v>
      </c>
      <c r="N83" s="401">
        <v>50</v>
      </c>
      <c r="O83" s="413">
        <f>SUM(G83:N83)</f>
        <v>210</v>
      </c>
      <c r="P83" s="105"/>
      <c r="Q83" s="105"/>
      <c r="R83" s="110"/>
    </row>
    <row r="84" spans="1:20" ht="19.5" customHeight="1" x14ac:dyDescent="0.25">
      <c r="A84" s="468">
        <v>2</v>
      </c>
      <c r="B84" s="412" t="s">
        <v>362</v>
      </c>
      <c r="C84" s="412" t="s">
        <v>363</v>
      </c>
      <c r="D84" s="500" t="s">
        <v>364</v>
      </c>
      <c r="E84" s="412" t="s">
        <v>365</v>
      </c>
      <c r="F84" s="412" t="s">
        <v>427</v>
      </c>
      <c r="G84" s="411">
        <v>42</v>
      </c>
      <c r="H84" s="424">
        <v>55</v>
      </c>
      <c r="I84" s="424">
        <v>50</v>
      </c>
      <c r="J84" s="424"/>
      <c r="K84" s="404"/>
      <c r="L84" s="424"/>
      <c r="M84" s="411"/>
      <c r="N84" s="411">
        <v>46</v>
      </c>
      <c r="O84" s="413">
        <f t="shared" ref="O84" si="8">SUM(G84:N84)</f>
        <v>193</v>
      </c>
      <c r="P84" s="110"/>
      <c r="Q84" s="5"/>
      <c r="R84" s="110"/>
    </row>
    <row r="85" spans="1:20" ht="18.75" customHeight="1" x14ac:dyDescent="0.25">
      <c r="A85" s="60">
        <v>3</v>
      </c>
      <c r="B85" s="287" t="s">
        <v>366</v>
      </c>
      <c r="C85" s="287" t="s">
        <v>367</v>
      </c>
      <c r="D85" s="313" t="s">
        <v>368</v>
      </c>
      <c r="E85" s="287" t="s">
        <v>369</v>
      </c>
      <c r="F85" s="287" t="s">
        <v>427</v>
      </c>
      <c r="G85" s="261">
        <v>39</v>
      </c>
      <c r="H85" s="261"/>
      <c r="I85" s="261"/>
      <c r="J85" s="261"/>
      <c r="K85" s="274"/>
      <c r="L85" s="274"/>
      <c r="M85" s="261">
        <v>50</v>
      </c>
      <c r="N85" s="261">
        <v>42</v>
      </c>
      <c r="O85" s="261">
        <f>SUM(G85:N85)</f>
        <v>131</v>
      </c>
      <c r="P85" s="120"/>
      <c r="R85" s="110"/>
    </row>
    <row r="86" spans="1:20" s="5" customFormat="1" ht="18" customHeight="1" x14ac:dyDescent="0.25">
      <c r="A86" s="60">
        <v>4</v>
      </c>
      <c r="B86" s="314" t="s">
        <v>351</v>
      </c>
      <c r="C86" s="314" t="s">
        <v>352</v>
      </c>
      <c r="D86" s="315" t="s">
        <v>353</v>
      </c>
      <c r="E86" s="314" t="s">
        <v>354</v>
      </c>
      <c r="F86" s="314" t="s">
        <v>71</v>
      </c>
      <c r="G86" s="260">
        <v>55</v>
      </c>
      <c r="H86" s="258"/>
      <c r="I86" s="272"/>
      <c r="J86" s="272"/>
      <c r="K86" s="273"/>
      <c r="L86" s="273"/>
      <c r="M86" s="260"/>
      <c r="N86" s="260">
        <v>55</v>
      </c>
      <c r="O86" s="260">
        <f>SUM(G86:N86)</f>
        <v>110</v>
      </c>
      <c r="P86" s="309"/>
    </row>
    <row r="87" spans="1:20" s="5" customFormat="1" ht="17.25" customHeight="1" x14ac:dyDescent="0.25">
      <c r="A87" s="60">
        <v>5</v>
      </c>
      <c r="B87" s="277" t="s">
        <v>358</v>
      </c>
      <c r="C87" s="277" t="s">
        <v>359</v>
      </c>
      <c r="D87" s="296" t="s">
        <v>360</v>
      </c>
      <c r="E87" s="277" t="s">
        <v>361</v>
      </c>
      <c r="F87" s="277" t="s">
        <v>53</v>
      </c>
      <c r="G87" s="79">
        <v>46</v>
      </c>
      <c r="H87" s="77"/>
      <c r="I87" s="77">
        <v>46</v>
      </c>
      <c r="J87" s="77"/>
      <c r="K87" s="242"/>
      <c r="L87" s="243"/>
      <c r="M87" s="78"/>
      <c r="N87" s="78"/>
      <c r="O87" s="92">
        <f>SUM(G87:N87)</f>
        <v>92</v>
      </c>
      <c r="P87" s="309"/>
      <c r="T87" s="14" t="s">
        <v>12</v>
      </c>
    </row>
    <row r="88" spans="1:20" s="5" customFormat="1" ht="16.5" customHeight="1" x14ac:dyDescent="0.25">
      <c r="A88" s="262">
        <v>6</v>
      </c>
      <c r="B88" s="277" t="s">
        <v>370</v>
      </c>
      <c r="C88" s="277" t="s">
        <v>371</v>
      </c>
      <c r="D88" s="296" t="s">
        <v>372</v>
      </c>
      <c r="E88" s="277" t="s">
        <v>373</v>
      </c>
      <c r="F88" s="277" t="s">
        <v>176</v>
      </c>
      <c r="G88" s="92">
        <v>36</v>
      </c>
      <c r="H88" s="92">
        <v>50</v>
      </c>
      <c r="I88" s="92"/>
      <c r="J88" s="92"/>
      <c r="K88" s="242"/>
      <c r="L88" s="242"/>
      <c r="M88" s="92"/>
      <c r="N88" s="92"/>
      <c r="O88" s="78">
        <f>SUM(G88:N88)</f>
        <v>86</v>
      </c>
      <c r="P88" s="309"/>
      <c r="S88" s="14"/>
      <c r="T88" s="14" t="s">
        <v>12</v>
      </c>
    </row>
    <row r="89" spans="1:20" s="5" customFormat="1" ht="18" customHeight="1" x14ac:dyDescent="0.25">
      <c r="A89" s="253">
        <v>7</v>
      </c>
      <c r="B89" s="287" t="s">
        <v>504</v>
      </c>
      <c r="C89" s="287" t="s">
        <v>505</v>
      </c>
      <c r="D89" s="313" t="s">
        <v>506</v>
      </c>
      <c r="E89" s="287" t="s">
        <v>507</v>
      </c>
      <c r="F89" s="287" t="s">
        <v>427</v>
      </c>
      <c r="G89" s="261"/>
      <c r="H89" s="261"/>
      <c r="I89" s="261"/>
      <c r="J89" s="261"/>
      <c r="K89" s="274"/>
      <c r="L89" s="274"/>
      <c r="M89" s="261">
        <v>46</v>
      </c>
      <c r="N89" s="261">
        <v>39</v>
      </c>
      <c r="O89" s="261">
        <f>SUM(G89:N89)</f>
        <v>85</v>
      </c>
      <c r="P89" s="309"/>
    </row>
    <row r="90" spans="1:20" s="5" customFormat="1" ht="18" customHeight="1" x14ac:dyDescent="0.25">
      <c r="A90" s="465">
        <v>8</v>
      </c>
      <c r="B90" s="290" t="s">
        <v>374</v>
      </c>
      <c r="C90" s="290" t="s">
        <v>375</v>
      </c>
      <c r="D90" s="290" t="s">
        <v>376</v>
      </c>
      <c r="E90" s="290" t="s">
        <v>377</v>
      </c>
      <c r="F90" s="290" t="s">
        <v>378</v>
      </c>
      <c r="G90" s="440">
        <v>33</v>
      </c>
      <c r="H90" s="440">
        <v>46</v>
      </c>
      <c r="I90" s="440"/>
      <c r="J90" s="440"/>
      <c r="K90" s="498"/>
      <c r="L90" s="498"/>
      <c r="M90" s="440"/>
      <c r="N90" s="440"/>
      <c r="O90" s="440">
        <f t="shared" ref="O90" si="9">SUM(G90:N90)</f>
        <v>79</v>
      </c>
      <c r="P90" s="309"/>
    </row>
    <row r="91" spans="1:20" s="5" customFormat="1" ht="18" customHeight="1" x14ac:dyDescent="0.25">
      <c r="A91" s="406"/>
      <c r="B91" s="423"/>
      <c r="C91" s="423"/>
      <c r="D91" s="423"/>
      <c r="E91" s="423"/>
      <c r="F91" s="423"/>
      <c r="G91" s="423"/>
      <c r="H91" s="423"/>
      <c r="I91" s="423"/>
      <c r="J91" s="423"/>
      <c r="K91" s="423"/>
      <c r="L91" s="423"/>
      <c r="M91" s="423"/>
      <c r="N91" s="423"/>
      <c r="O91" s="423"/>
      <c r="P91" s="309"/>
    </row>
    <row r="92" spans="1:20" s="5" customFormat="1" ht="18" customHeight="1" x14ac:dyDescent="0.25">
      <c r="A92" s="406"/>
      <c r="B92" s="423"/>
      <c r="C92" s="423"/>
      <c r="D92" s="423"/>
      <c r="E92" s="423"/>
      <c r="F92" s="423"/>
      <c r="G92" s="423"/>
      <c r="H92" s="423"/>
      <c r="I92" s="423"/>
      <c r="J92" s="423"/>
      <c r="K92" s="423"/>
      <c r="L92" s="423"/>
      <c r="M92" s="423"/>
      <c r="N92" s="423"/>
      <c r="O92" s="423"/>
      <c r="P92" s="309"/>
    </row>
    <row r="93" spans="1:20" s="5" customFormat="1" ht="24" customHeight="1" x14ac:dyDescent="0.2">
      <c r="A93" s="28"/>
      <c r="B93" s="31" t="s">
        <v>32</v>
      </c>
      <c r="C93" s="89"/>
      <c r="D93" s="570" t="s">
        <v>16</v>
      </c>
      <c r="E93" s="570"/>
      <c r="F93" s="570"/>
      <c r="G93" s="90"/>
      <c r="H93" s="90"/>
      <c r="I93" s="89"/>
      <c r="J93" s="89"/>
      <c r="K93" s="89"/>
      <c r="L93" s="89"/>
      <c r="M93" s="89"/>
      <c r="N93" s="89"/>
      <c r="O93" s="108"/>
    </row>
    <row r="94" spans="1:20" ht="27.75" customHeight="1" x14ac:dyDescent="0.2">
      <c r="A94" s="10" t="s">
        <v>0</v>
      </c>
      <c r="B94" s="37" t="s">
        <v>34</v>
      </c>
      <c r="C94" s="37" t="s">
        <v>35</v>
      </c>
      <c r="D94" s="37" t="s">
        <v>36</v>
      </c>
      <c r="E94" s="37" t="s">
        <v>37</v>
      </c>
      <c r="F94" s="37" t="s">
        <v>3</v>
      </c>
      <c r="G94" s="56" t="s">
        <v>41</v>
      </c>
      <c r="H94" s="57" t="s">
        <v>42</v>
      </c>
      <c r="I94" s="57" t="s">
        <v>43</v>
      </c>
      <c r="J94" s="57"/>
      <c r="K94" s="121" t="s">
        <v>44</v>
      </c>
      <c r="L94" s="57" t="s">
        <v>45</v>
      </c>
      <c r="M94" s="57" t="s">
        <v>46</v>
      </c>
      <c r="N94" s="57" t="s">
        <v>47</v>
      </c>
      <c r="O94" s="107" t="s">
        <v>11</v>
      </c>
      <c r="P94" s="72"/>
      <c r="Q94" s="73"/>
    </row>
    <row r="95" spans="1:20" ht="19.5" customHeight="1" x14ac:dyDescent="0.25">
      <c r="A95" s="468">
        <v>1</v>
      </c>
      <c r="B95" s="422" t="s">
        <v>379</v>
      </c>
      <c r="C95" s="410" t="s">
        <v>380</v>
      </c>
      <c r="D95" s="410" t="s">
        <v>381</v>
      </c>
      <c r="E95" s="410" t="s">
        <v>382</v>
      </c>
      <c r="F95" s="410" t="s">
        <v>66</v>
      </c>
      <c r="G95" s="417">
        <v>55</v>
      </c>
      <c r="H95" s="469"/>
      <c r="I95" s="470">
        <v>55</v>
      </c>
      <c r="J95" s="470"/>
      <c r="K95" s="470"/>
      <c r="L95" s="470">
        <v>55</v>
      </c>
      <c r="M95" s="470">
        <v>55</v>
      </c>
      <c r="N95" s="470"/>
      <c r="O95" s="418">
        <f>SUM(G95:N95)</f>
        <v>220</v>
      </c>
      <c r="P95" s="72"/>
      <c r="Q95" s="320"/>
    </row>
    <row r="96" spans="1:20" ht="19.5" customHeight="1" x14ac:dyDescent="0.25">
      <c r="A96" s="468">
        <v>2</v>
      </c>
      <c r="B96" s="410" t="s">
        <v>276</v>
      </c>
      <c r="C96" s="410" t="s">
        <v>397</v>
      </c>
      <c r="D96" s="410" t="s">
        <v>112</v>
      </c>
      <c r="E96" s="410" t="s">
        <v>398</v>
      </c>
      <c r="F96" s="410" t="s">
        <v>100</v>
      </c>
      <c r="G96" s="418">
        <v>36</v>
      </c>
      <c r="H96" s="471">
        <v>50</v>
      </c>
      <c r="I96" s="471">
        <v>39</v>
      </c>
      <c r="J96" s="471"/>
      <c r="K96" s="418"/>
      <c r="L96" s="471"/>
      <c r="M96" s="471">
        <v>42</v>
      </c>
      <c r="N96" s="471">
        <v>46</v>
      </c>
      <c r="O96" s="418">
        <f>SUM(G96:N96)-G96</f>
        <v>177</v>
      </c>
      <c r="P96" s="120"/>
      <c r="Q96" s="120"/>
    </row>
    <row r="97" spans="1:19" s="5" customFormat="1" ht="20.100000000000001" customHeight="1" x14ac:dyDescent="0.25">
      <c r="A97" s="60">
        <v>3</v>
      </c>
      <c r="B97" s="277" t="s">
        <v>383</v>
      </c>
      <c r="C97" s="277" t="s">
        <v>384</v>
      </c>
      <c r="D97" s="277" t="s">
        <v>385</v>
      </c>
      <c r="E97" s="277" t="s">
        <v>386</v>
      </c>
      <c r="F97" s="277" t="s">
        <v>53</v>
      </c>
      <c r="G97" s="247">
        <v>50</v>
      </c>
      <c r="H97" s="279"/>
      <c r="I97" s="279"/>
      <c r="J97" s="279"/>
      <c r="K97" s="250"/>
      <c r="L97" s="279">
        <v>50</v>
      </c>
      <c r="M97" s="252">
        <v>46</v>
      </c>
      <c r="N97" s="252"/>
      <c r="O97" s="248">
        <f>SUM(G97:N97)</f>
        <v>146</v>
      </c>
      <c r="P97" s="309"/>
      <c r="Q97" s="309"/>
    </row>
    <row r="98" spans="1:19" ht="19.5" customHeight="1" x14ac:dyDescent="0.25">
      <c r="A98" s="60">
        <v>4</v>
      </c>
      <c r="B98" s="317" t="s">
        <v>387</v>
      </c>
      <c r="C98" s="317" t="s">
        <v>388</v>
      </c>
      <c r="D98" s="277" t="s">
        <v>389</v>
      </c>
      <c r="E98" s="277" t="s">
        <v>388</v>
      </c>
      <c r="F98" s="278" t="s">
        <v>427</v>
      </c>
      <c r="G98" s="247">
        <v>46</v>
      </c>
      <c r="H98" s="279"/>
      <c r="I98" s="279">
        <v>46</v>
      </c>
      <c r="J98" s="279"/>
      <c r="K98" s="250"/>
      <c r="L98" s="279"/>
      <c r="M98" s="252">
        <v>50</v>
      </c>
      <c r="N98" s="252"/>
      <c r="O98" s="248">
        <f>SUM(G98:N98)</f>
        <v>142</v>
      </c>
      <c r="P98" s="120"/>
      <c r="Q98" s="120"/>
    </row>
    <row r="99" spans="1:19" s="5" customFormat="1" ht="20.100000000000001" customHeight="1" x14ac:dyDescent="0.25">
      <c r="A99" s="60">
        <v>5</v>
      </c>
      <c r="B99" s="289" t="s">
        <v>92</v>
      </c>
      <c r="C99" s="289" t="s">
        <v>593</v>
      </c>
      <c r="D99" s="289" t="s">
        <v>594</v>
      </c>
      <c r="E99" s="289" t="s">
        <v>593</v>
      </c>
      <c r="F99" s="289" t="s">
        <v>66</v>
      </c>
      <c r="G99" s="303"/>
      <c r="H99" s="303"/>
      <c r="I99" s="303">
        <v>50</v>
      </c>
      <c r="J99" s="303"/>
      <c r="K99" s="303"/>
      <c r="L99" s="303"/>
      <c r="M99" s="303"/>
      <c r="N99" s="303">
        <v>55</v>
      </c>
      <c r="O99" s="306">
        <f>SUM(G99:N99)</f>
        <v>105</v>
      </c>
      <c r="P99" s="309"/>
      <c r="Q99" s="309"/>
    </row>
    <row r="100" spans="1:19" s="5" customFormat="1" ht="20.100000000000001" customHeight="1" x14ac:dyDescent="0.25">
      <c r="A100" s="60">
        <v>6</v>
      </c>
      <c r="B100" s="290" t="s">
        <v>403</v>
      </c>
      <c r="C100" s="290" t="s">
        <v>404</v>
      </c>
      <c r="D100" s="290" t="s">
        <v>405</v>
      </c>
      <c r="E100" s="290" t="s">
        <v>406</v>
      </c>
      <c r="F100" s="290" t="s">
        <v>427</v>
      </c>
      <c r="G100" s="306">
        <v>31</v>
      </c>
      <c r="H100" s="306"/>
      <c r="I100" s="306">
        <v>33</v>
      </c>
      <c r="J100" s="306"/>
      <c r="K100" s="306"/>
      <c r="L100" s="306"/>
      <c r="M100" s="306">
        <v>39</v>
      </c>
      <c r="N100" s="306"/>
      <c r="O100" s="306">
        <f t="shared" ref="O100:O105" si="10">SUM(G100:N100)</f>
        <v>103</v>
      </c>
      <c r="P100" s="309"/>
      <c r="Q100" s="309"/>
    </row>
    <row r="101" spans="1:19" s="5" customFormat="1" ht="20.100000000000001" customHeight="1" x14ac:dyDescent="0.25">
      <c r="A101" s="60">
        <v>7</v>
      </c>
      <c r="B101" s="277" t="s">
        <v>394</v>
      </c>
      <c r="C101" s="277" t="s">
        <v>395</v>
      </c>
      <c r="D101" s="277" t="s">
        <v>396</v>
      </c>
      <c r="E101" s="277" t="s">
        <v>395</v>
      </c>
      <c r="F101" s="277" t="s">
        <v>176</v>
      </c>
      <c r="G101" s="248">
        <v>39</v>
      </c>
      <c r="H101" s="252">
        <v>55</v>
      </c>
      <c r="I101" s="252"/>
      <c r="J101" s="252"/>
      <c r="K101" s="248"/>
      <c r="L101" s="252"/>
      <c r="M101" s="252"/>
      <c r="N101" s="252"/>
      <c r="O101" s="248">
        <f t="shared" si="10"/>
        <v>94</v>
      </c>
      <c r="P101" s="309"/>
      <c r="Q101" s="309"/>
    </row>
    <row r="102" spans="1:19" s="5" customFormat="1" ht="20.100000000000001" customHeight="1" x14ac:dyDescent="0.25">
      <c r="A102" s="60">
        <v>8</v>
      </c>
      <c r="B102" s="278" t="s">
        <v>390</v>
      </c>
      <c r="C102" s="278" t="s">
        <v>391</v>
      </c>
      <c r="D102" s="278" t="s">
        <v>392</v>
      </c>
      <c r="E102" s="278" t="s">
        <v>393</v>
      </c>
      <c r="F102" s="278" t="s">
        <v>66</v>
      </c>
      <c r="G102" s="247">
        <v>42</v>
      </c>
      <c r="H102" s="298"/>
      <c r="I102" s="298">
        <v>42</v>
      </c>
      <c r="J102" s="298"/>
      <c r="K102" s="298"/>
      <c r="L102" s="298"/>
      <c r="M102" s="298"/>
      <c r="N102" s="298"/>
      <c r="O102" s="248">
        <f t="shared" si="10"/>
        <v>84</v>
      </c>
      <c r="P102" s="309"/>
      <c r="Q102" s="309"/>
    </row>
    <row r="103" spans="1:19" s="5" customFormat="1" ht="20.100000000000001" customHeight="1" x14ac:dyDescent="0.25">
      <c r="A103" s="60">
        <v>9</v>
      </c>
      <c r="B103" s="318" t="s">
        <v>521</v>
      </c>
      <c r="C103" s="318" t="s">
        <v>552</v>
      </c>
      <c r="D103" s="318" t="s">
        <v>553</v>
      </c>
      <c r="E103" s="318" t="s">
        <v>552</v>
      </c>
      <c r="F103" s="318" t="s">
        <v>554</v>
      </c>
      <c r="G103" s="248"/>
      <c r="H103" s="248">
        <v>46</v>
      </c>
      <c r="I103" s="248">
        <v>36</v>
      </c>
      <c r="J103" s="248"/>
      <c r="K103" s="248"/>
      <c r="L103" s="248"/>
      <c r="M103" s="248"/>
      <c r="N103" s="248"/>
      <c r="O103" s="248">
        <f t="shared" si="10"/>
        <v>82</v>
      </c>
      <c r="P103" s="309"/>
      <c r="Q103" s="309"/>
    </row>
    <row r="104" spans="1:19" s="5" customFormat="1" ht="20.100000000000001" customHeight="1" x14ac:dyDescent="0.25">
      <c r="A104" s="406">
        <v>10</v>
      </c>
      <c r="B104" s="407" t="s">
        <v>647</v>
      </c>
      <c r="C104" s="407" t="s">
        <v>648</v>
      </c>
      <c r="D104" s="407" t="s">
        <v>418</v>
      </c>
      <c r="E104" s="407" t="s">
        <v>527</v>
      </c>
      <c r="F104" s="407" t="s">
        <v>53</v>
      </c>
      <c r="G104" s="414"/>
      <c r="H104" s="466"/>
      <c r="I104" s="466"/>
      <c r="J104" s="466"/>
      <c r="K104" s="466"/>
      <c r="L104" s="466"/>
      <c r="M104" s="414"/>
      <c r="N104" s="414">
        <v>50</v>
      </c>
      <c r="O104" s="414">
        <f>SUM(G104:N104)</f>
        <v>50</v>
      </c>
      <c r="P104" s="309"/>
      <c r="Q104" s="309"/>
    </row>
    <row r="105" spans="1:19" s="5" customFormat="1" ht="20.100000000000001" customHeight="1" x14ac:dyDescent="0.25">
      <c r="A105" s="406"/>
      <c r="B105" s="407" t="s">
        <v>399</v>
      </c>
      <c r="C105" s="407" t="s">
        <v>400</v>
      </c>
      <c r="D105" s="407" t="s">
        <v>401</v>
      </c>
      <c r="E105" s="407" t="s">
        <v>402</v>
      </c>
      <c r="F105" s="407" t="s">
        <v>118</v>
      </c>
      <c r="G105" s="414">
        <v>33</v>
      </c>
      <c r="H105" s="466"/>
      <c r="I105" s="466"/>
      <c r="J105" s="466"/>
      <c r="K105" s="466"/>
      <c r="L105" s="466"/>
      <c r="M105" s="414"/>
      <c r="N105" s="414"/>
      <c r="O105" s="414">
        <f t="shared" si="10"/>
        <v>33</v>
      </c>
      <c r="P105" s="309"/>
      <c r="Q105" s="309"/>
    </row>
    <row r="106" spans="1:19" s="5" customFormat="1" ht="20.100000000000001" customHeight="1" x14ac:dyDescent="0.2">
      <c r="A106" s="467"/>
      <c r="B106" s="423"/>
      <c r="C106" s="423"/>
      <c r="D106" s="423"/>
      <c r="E106" s="423"/>
      <c r="F106" s="423"/>
      <c r="G106" s="423"/>
      <c r="H106" s="423"/>
      <c r="I106" s="423"/>
      <c r="J106" s="423"/>
      <c r="K106" s="423"/>
      <c r="L106" s="423"/>
      <c r="M106" s="423"/>
      <c r="N106" s="423"/>
      <c r="O106" s="423"/>
      <c r="P106" s="309"/>
      <c r="Q106" s="309"/>
    </row>
    <row r="107" spans="1:19" s="5" customFormat="1" ht="20.100000000000001" customHeight="1" x14ac:dyDescent="0.2">
      <c r="A107" s="28"/>
      <c r="B107" s="31" t="s">
        <v>33</v>
      </c>
      <c r="C107" s="89"/>
      <c r="D107" s="570" t="s">
        <v>16</v>
      </c>
      <c r="E107" s="570"/>
      <c r="F107" s="570"/>
      <c r="G107" s="90"/>
      <c r="H107" s="90"/>
      <c r="I107" s="89"/>
      <c r="J107" s="89"/>
      <c r="K107" s="89"/>
      <c r="L107" s="89"/>
      <c r="M107" s="89"/>
      <c r="N107" s="89"/>
      <c r="O107" s="108"/>
    </row>
    <row r="108" spans="1:19" s="5" customFormat="1" ht="30.75" customHeight="1" x14ac:dyDescent="0.2">
      <c r="A108" s="10" t="s">
        <v>0</v>
      </c>
      <c r="B108" s="37" t="s">
        <v>34</v>
      </c>
      <c r="C108" s="37" t="s">
        <v>35</v>
      </c>
      <c r="D108" s="37" t="s">
        <v>36</v>
      </c>
      <c r="E108" s="37" t="s">
        <v>37</v>
      </c>
      <c r="F108" s="37" t="s">
        <v>3</v>
      </c>
      <c r="G108" s="56" t="s">
        <v>41</v>
      </c>
      <c r="H108" s="57" t="s">
        <v>42</v>
      </c>
      <c r="I108" s="57" t="s">
        <v>43</v>
      </c>
      <c r="J108" s="57"/>
      <c r="K108" s="121" t="s">
        <v>44</v>
      </c>
      <c r="L108" s="57" t="s">
        <v>45</v>
      </c>
      <c r="M108" s="57" t="s">
        <v>46</v>
      </c>
      <c r="N108" s="57" t="s">
        <v>47</v>
      </c>
      <c r="O108" s="59" t="s">
        <v>11</v>
      </c>
    </row>
    <row r="109" spans="1:19" s="5" customFormat="1" ht="20.100000000000001" customHeight="1" x14ac:dyDescent="0.25">
      <c r="A109" s="468">
        <v>1</v>
      </c>
      <c r="B109" s="472" t="s">
        <v>410</v>
      </c>
      <c r="C109" s="473" t="s">
        <v>411</v>
      </c>
      <c r="D109" s="473" t="s">
        <v>412</v>
      </c>
      <c r="E109" s="473" t="s">
        <v>411</v>
      </c>
      <c r="F109" s="473" t="s">
        <v>176</v>
      </c>
      <c r="G109" s="474">
        <v>50</v>
      </c>
      <c r="H109" s="403">
        <v>55</v>
      </c>
      <c r="I109" s="403">
        <v>55</v>
      </c>
      <c r="J109" s="403"/>
      <c r="K109" s="404"/>
      <c r="L109" s="403"/>
      <c r="M109" s="401">
        <v>55</v>
      </c>
      <c r="N109" s="401">
        <v>55</v>
      </c>
      <c r="O109" s="401">
        <f>SUM(G109:N109)-G109</f>
        <v>220</v>
      </c>
    </row>
    <row r="110" spans="1:19" ht="19.5" customHeight="1" x14ac:dyDescent="0.25">
      <c r="A110" s="468">
        <v>2</v>
      </c>
      <c r="B110" s="475" t="s">
        <v>407</v>
      </c>
      <c r="C110" s="475" t="s">
        <v>408</v>
      </c>
      <c r="D110" s="475" t="s">
        <v>409</v>
      </c>
      <c r="E110" s="475" t="s">
        <v>408</v>
      </c>
      <c r="F110" s="475" t="s">
        <v>176</v>
      </c>
      <c r="G110" s="464">
        <v>55</v>
      </c>
      <c r="H110" s="476"/>
      <c r="I110" s="476">
        <v>50</v>
      </c>
      <c r="J110" s="476"/>
      <c r="K110" s="476"/>
      <c r="L110" s="476">
        <v>55</v>
      </c>
      <c r="M110" s="476">
        <v>50</v>
      </c>
      <c r="N110" s="476">
        <v>50</v>
      </c>
      <c r="O110" s="476">
        <f>SUM(G110:N110)-I110</f>
        <v>210</v>
      </c>
    </row>
    <row r="111" spans="1:19" ht="19.5" customHeight="1" x14ac:dyDescent="0.25">
      <c r="A111" s="468">
        <v>3</v>
      </c>
      <c r="B111" s="475" t="s">
        <v>413</v>
      </c>
      <c r="C111" s="475" t="s">
        <v>414</v>
      </c>
      <c r="D111" s="475" t="s">
        <v>415</v>
      </c>
      <c r="E111" s="475" t="s">
        <v>414</v>
      </c>
      <c r="F111" s="475" t="s">
        <v>53</v>
      </c>
      <c r="G111" s="464">
        <v>46</v>
      </c>
      <c r="H111" s="403">
        <v>50</v>
      </c>
      <c r="I111" s="403"/>
      <c r="J111" s="403"/>
      <c r="K111" s="404"/>
      <c r="L111" s="403">
        <v>50</v>
      </c>
      <c r="M111" s="401">
        <v>46</v>
      </c>
      <c r="N111" s="401">
        <v>46</v>
      </c>
      <c r="O111" s="401">
        <f>SUM(G111:N111)-G111</f>
        <v>192</v>
      </c>
      <c r="R111" s="18" t="s">
        <v>12</v>
      </c>
      <c r="S111" s="18" t="s">
        <v>12</v>
      </c>
    </row>
    <row r="112" spans="1:19" ht="19.5" customHeight="1" x14ac:dyDescent="0.25">
      <c r="A112" s="60">
        <v>4</v>
      </c>
      <c r="B112" s="289" t="s">
        <v>420</v>
      </c>
      <c r="C112" s="289" t="s">
        <v>421</v>
      </c>
      <c r="D112" s="289" t="s">
        <v>422</v>
      </c>
      <c r="E112" s="289" t="s">
        <v>423</v>
      </c>
      <c r="F112" s="289" t="s">
        <v>427</v>
      </c>
      <c r="G112" s="198">
        <v>39</v>
      </c>
      <c r="H112" s="92">
        <v>42</v>
      </c>
      <c r="I112" s="92">
        <v>42</v>
      </c>
      <c r="J112" s="92"/>
      <c r="K112" s="92">
        <v>55</v>
      </c>
      <c r="L112" s="92">
        <v>42</v>
      </c>
      <c r="M112" s="92">
        <v>39</v>
      </c>
      <c r="N112" s="92">
        <v>39</v>
      </c>
      <c r="O112" s="78">
        <f>SUM(G112:N112)-G112-M112-N112</f>
        <v>181</v>
      </c>
    </row>
    <row r="113" spans="1:16" ht="21" customHeight="1" x14ac:dyDescent="0.25">
      <c r="A113" s="60">
        <v>5</v>
      </c>
      <c r="B113" s="289" t="s">
        <v>416</v>
      </c>
      <c r="C113" s="289" t="s">
        <v>417</v>
      </c>
      <c r="D113" s="289" t="s">
        <v>418</v>
      </c>
      <c r="E113" s="289" t="s">
        <v>419</v>
      </c>
      <c r="F113" s="289" t="s">
        <v>53</v>
      </c>
      <c r="G113" s="198">
        <v>42</v>
      </c>
      <c r="H113" s="78">
        <v>46</v>
      </c>
      <c r="I113" s="78">
        <v>46</v>
      </c>
      <c r="J113" s="78"/>
      <c r="K113" s="92"/>
      <c r="L113" s="78">
        <v>39</v>
      </c>
      <c r="M113" s="78">
        <v>42</v>
      </c>
      <c r="N113" s="78">
        <v>42</v>
      </c>
      <c r="O113" s="78">
        <f>SUM(G113:N113)-L113-G113</f>
        <v>176</v>
      </c>
    </row>
    <row r="114" spans="1:16" s="5" customFormat="1" ht="20.100000000000001" customHeight="1" x14ac:dyDescent="0.25">
      <c r="A114" s="60">
        <v>6</v>
      </c>
      <c r="B114" s="289" t="s">
        <v>424</v>
      </c>
      <c r="C114" s="289" t="s">
        <v>425</v>
      </c>
      <c r="D114" s="289" t="s">
        <v>426</v>
      </c>
      <c r="E114" s="289" t="s">
        <v>425</v>
      </c>
      <c r="F114" s="289" t="s">
        <v>141</v>
      </c>
      <c r="G114" s="198">
        <v>36</v>
      </c>
      <c r="H114" s="148">
        <v>39</v>
      </c>
      <c r="I114" s="148"/>
      <c r="J114" s="148"/>
      <c r="K114" s="148"/>
      <c r="L114" s="148">
        <v>46</v>
      </c>
      <c r="M114" s="148">
        <v>36</v>
      </c>
      <c r="N114" s="148"/>
      <c r="O114" s="148">
        <f>SUM(G114:N114)</f>
        <v>157</v>
      </c>
    </row>
    <row r="115" spans="1:16" ht="19.5" customHeight="1" x14ac:dyDescent="0.25">
      <c r="A115" s="60">
        <v>7</v>
      </c>
      <c r="B115" s="288" t="s">
        <v>539</v>
      </c>
      <c r="C115" s="288" t="s">
        <v>540</v>
      </c>
      <c r="D115" s="288" t="s">
        <v>541</v>
      </c>
      <c r="E115" s="288" t="s">
        <v>542</v>
      </c>
      <c r="F115" s="289" t="s">
        <v>427</v>
      </c>
      <c r="G115" s="212"/>
      <c r="H115" s="212"/>
      <c r="I115" s="198">
        <v>39</v>
      </c>
      <c r="J115" s="198"/>
      <c r="K115" s="198"/>
      <c r="L115" s="198"/>
      <c r="M115" s="198">
        <v>33</v>
      </c>
      <c r="N115" s="198"/>
      <c r="O115" s="198">
        <f>SUM(G115:N115)</f>
        <v>72</v>
      </c>
    </row>
    <row r="116" spans="1:16" s="5" customFormat="1" ht="20.100000000000001" customHeight="1" x14ac:dyDescent="0.25">
      <c r="A116" s="60">
        <v>8</v>
      </c>
      <c r="B116" s="321" t="s">
        <v>595</v>
      </c>
      <c r="C116" s="321" t="s">
        <v>596</v>
      </c>
      <c r="D116" s="321" t="s">
        <v>597</v>
      </c>
      <c r="E116" s="321" t="s">
        <v>598</v>
      </c>
      <c r="F116" s="289" t="s">
        <v>427</v>
      </c>
      <c r="G116" s="324"/>
      <c r="H116" s="324"/>
      <c r="I116" s="198">
        <v>33</v>
      </c>
      <c r="J116" s="324"/>
      <c r="K116" s="324"/>
      <c r="L116" s="324"/>
      <c r="M116" s="324"/>
      <c r="N116" s="324"/>
      <c r="O116" s="198">
        <f>SUM(G116:N116)</f>
        <v>33</v>
      </c>
      <c r="P116" s="14" t="s">
        <v>12</v>
      </c>
    </row>
    <row r="117" spans="1:16" s="5" customFormat="1" ht="20.100000000000001" customHeight="1" x14ac:dyDescent="0.25">
      <c r="A117" s="13"/>
    </row>
    <row r="118" spans="1:16" s="5" customFormat="1" ht="20.100000000000001" customHeight="1" x14ac:dyDescent="0.25">
      <c r="A118" s="13"/>
    </row>
    <row r="119" spans="1:16" s="5" customFormat="1" ht="20.100000000000001" customHeight="1" x14ac:dyDescent="0.25">
      <c r="A119" s="13"/>
    </row>
    <row r="120" spans="1:16" ht="19.5" customHeight="1" x14ac:dyDescent="0.25">
      <c r="A120" s="13"/>
      <c r="B120" s="41"/>
      <c r="C120" s="41"/>
      <c r="D120" s="42"/>
      <c r="E120" s="41"/>
      <c r="F120" s="41"/>
      <c r="G120" s="40"/>
      <c r="H120" s="40"/>
      <c r="I120" s="40"/>
      <c r="J120" s="40"/>
      <c r="K120" s="40"/>
      <c r="L120" s="40"/>
      <c r="M120" s="43"/>
      <c r="N120" s="43"/>
      <c r="O120" s="44"/>
    </row>
    <row r="121" spans="1:16" ht="19.5" customHeight="1" x14ac:dyDescent="0.25">
      <c r="A121" s="13"/>
      <c r="B121" s="41"/>
      <c r="C121" s="41"/>
      <c r="D121" s="42"/>
      <c r="E121" s="41"/>
      <c r="F121" s="41"/>
      <c r="G121" s="40"/>
      <c r="H121" s="40"/>
      <c r="I121" s="40"/>
      <c r="J121" s="40"/>
      <c r="K121" s="40"/>
      <c r="L121" s="40"/>
      <c r="M121" s="43"/>
      <c r="N121" s="43"/>
      <c r="O121" s="44"/>
    </row>
    <row r="122" spans="1:16" ht="19.5" customHeight="1" x14ac:dyDescent="0.2">
      <c r="A122" s="11"/>
      <c r="B122" s="1"/>
      <c r="C122" s="1"/>
      <c r="D122" s="1"/>
      <c r="E122" s="1"/>
      <c r="F122" s="1"/>
      <c r="G122" s="1"/>
      <c r="H122" s="2"/>
      <c r="I122" s="2"/>
      <c r="J122" s="2"/>
      <c r="K122" s="2"/>
      <c r="L122" s="2"/>
      <c r="M122" s="1"/>
      <c r="N122" s="1"/>
    </row>
    <row r="123" spans="1:16" ht="19.5" customHeight="1" x14ac:dyDescent="0.2">
      <c r="A123" s="11"/>
      <c r="B123" s="1"/>
      <c r="C123" s="1"/>
      <c r="D123" s="1"/>
      <c r="E123" s="1"/>
      <c r="F123" s="1"/>
      <c r="G123" s="1"/>
      <c r="H123" s="2"/>
      <c r="I123" s="2"/>
      <c r="J123" s="2"/>
      <c r="K123" s="2"/>
      <c r="L123" s="2"/>
      <c r="M123" s="1"/>
      <c r="N123" s="1"/>
    </row>
    <row r="124" spans="1:16" ht="19.5" customHeight="1" x14ac:dyDescent="0.2">
      <c r="A124" s="11"/>
      <c r="B124" s="1"/>
      <c r="C124" s="1"/>
      <c r="D124" s="1"/>
      <c r="E124" s="1"/>
      <c r="F124" s="1"/>
      <c r="G124" s="1"/>
      <c r="H124" s="2"/>
      <c r="I124" s="2"/>
      <c r="J124" s="2"/>
      <c r="K124" s="2"/>
      <c r="L124" s="2"/>
      <c r="M124" s="1"/>
      <c r="N124" s="1"/>
    </row>
    <row r="125" spans="1:16" ht="19.5" customHeight="1" x14ac:dyDescent="0.2">
      <c r="A125" s="11"/>
      <c r="B125" s="1"/>
      <c r="C125" s="1"/>
      <c r="D125" s="1"/>
      <c r="E125" s="1"/>
      <c r="F125" s="1"/>
      <c r="G125" s="1"/>
      <c r="H125" s="2"/>
      <c r="I125" s="2"/>
      <c r="J125" s="2"/>
      <c r="K125" s="2"/>
      <c r="L125" s="2"/>
      <c r="M125" s="1"/>
      <c r="N125" s="1"/>
    </row>
    <row r="126" spans="1:16" ht="19.5" customHeight="1" x14ac:dyDescent="0.2">
      <c r="A126" s="11"/>
      <c r="B126" s="1"/>
      <c r="C126" s="1"/>
      <c r="D126" s="1"/>
      <c r="E126" s="1"/>
      <c r="F126" s="1"/>
      <c r="G126" s="1"/>
      <c r="H126" s="2"/>
      <c r="I126" s="2"/>
      <c r="J126" s="2"/>
      <c r="K126" s="2"/>
      <c r="L126" s="2"/>
      <c r="M126" s="1"/>
      <c r="N126" s="1"/>
    </row>
    <row r="127" spans="1:16" ht="19.5" customHeight="1" x14ac:dyDescent="0.2">
      <c r="A127" s="11"/>
      <c r="B127" s="1"/>
      <c r="C127" s="1"/>
      <c r="D127" s="1"/>
      <c r="E127" s="1"/>
      <c r="F127" s="1"/>
      <c r="G127" s="1"/>
      <c r="H127" s="2"/>
      <c r="I127" s="2"/>
      <c r="J127" s="2"/>
      <c r="K127" s="2"/>
      <c r="L127" s="2"/>
      <c r="M127" s="1"/>
      <c r="N127" s="1"/>
    </row>
    <row r="128" spans="1:16" ht="19.5" customHeight="1" x14ac:dyDescent="0.2">
      <c r="A128" s="11"/>
      <c r="B128" s="1"/>
      <c r="C128" s="1"/>
      <c r="D128" s="1"/>
      <c r="E128" s="1"/>
      <c r="F128" s="1"/>
      <c r="G128" s="1"/>
      <c r="H128" s="2"/>
      <c r="I128" s="2"/>
      <c r="J128" s="2"/>
      <c r="K128" s="2"/>
      <c r="L128" s="2"/>
      <c r="M128" s="1"/>
      <c r="N128" s="1"/>
    </row>
    <row r="129" spans="1:14" ht="19.5" customHeight="1" x14ac:dyDescent="0.2">
      <c r="A129" s="11"/>
      <c r="B129" s="1"/>
      <c r="C129" s="1"/>
      <c r="D129" s="1"/>
      <c r="E129" s="1"/>
      <c r="F129" s="1"/>
      <c r="G129" s="1"/>
      <c r="H129" s="2"/>
      <c r="I129" s="2"/>
      <c r="J129" s="2"/>
      <c r="K129" s="2"/>
      <c r="L129" s="2"/>
      <c r="M129" s="1"/>
      <c r="N129" s="1"/>
    </row>
    <row r="130" spans="1:14" ht="19.5" customHeight="1" x14ac:dyDescent="0.2">
      <c r="A130" s="11"/>
      <c r="B130" s="1"/>
      <c r="C130" s="1"/>
      <c r="D130" s="1"/>
      <c r="E130" s="1"/>
      <c r="F130" s="1"/>
      <c r="G130" s="1"/>
      <c r="H130" s="2"/>
      <c r="I130" s="2"/>
      <c r="J130" s="2"/>
      <c r="K130" s="2"/>
      <c r="L130" s="2"/>
      <c r="M130" s="1"/>
      <c r="N130" s="1"/>
    </row>
    <row r="131" spans="1:14" ht="19.5" customHeight="1" x14ac:dyDescent="0.2">
      <c r="A131" s="11"/>
      <c r="B131" s="1"/>
      <c r="C131" s="1"/>
      <c r="D131" s="1"/>
      <c r="E131" s="1"/>
      <c r="F131" s="1"/>
      <c r="G131" s="1"/>
      <c r="H131" s="2"/>
      <c r="I131" s="2"/>
      <c r="J131" s="2"/>
      <c r="K131" s="2"/>
      <c r="L131" s="2"/>
      <c r="M131" s="1"/>
      <c r="N131" s="1"/>
    </row>
    <row r="132" spans="1:14" ht="19.5" customHeight="1" x14ac:dyDescent="0.2">
      <c r="A132" s="11"/>
      <c r="B132" s="1"/>
      <c r="C132" s="1"/>
      <c r="D132" s="1"/>
      <c r="E132" s="1"/>
      <c r="F132" s="1"/>
      <c r="G132" s="1"/>
      <c r="H132" s="2"/>
      <c r="I132" s="2"/>
      <c r="J132" s="2"/>
      <c r="K132" s="2"/>
      <c r="L132" s="2"/>
      <c r="M132" s="1"/>
      <c r="N132" s="1"/>
    </row>
    <row r="133" spans="1:14" ht="19.5" customHeight="1" x14ac:dyDescent="0.2">
      <c r="A133" s="11"/>
      <c r="B133" s="1"/>
      <c r="C133" s="1"/>
      <c r="D133" s="1"/>
      <c r="E133" s="1"/>
      <c r="F133" s="1"/>
      <c r="G133" s="1"/>
      <c r="H133" s="2"/>
      <c r="I133" s="2"/>
      <c r="J133" s="2"/>
      <c r="K133" s="2"/>
      <c r="L133" s="2"/>
      <c r="M133" s="1"/>
      <c r="N133" s="1"/>
    </row>
    <row r="134" spans="1:14" ht="19.5" customHeight="1" x14ac:dyDescent="0.2">
      <c r="A134" s="11"/>
      <c r="B134" s="1"/>
      <c r="C134" s="1"/>
      <c r="D134" s="1"/>
      <c r="E134" s="1"/>
      <c r="F134" s="1"/>
      <c r="G134" s="1"/>
      <c r="H134" s="2"/>
      <c r="I134" s="2"/>
      <c r="J134" s="2"/>
      <c r="K134" s="2"/>
      <c r="L134" s="2"/>
      <c r="M134" s="1"/>
      <c r="N134" s="1"/>
    </row>
    <row r="135" spans="1:14" ht="19.5" customHeight="1" x14ac:dyDescent="0.2">
      <c r="A135" s="11"/>
      <c r="B135" s="1"/>
      <c r="C135" s="1"/>
      <c r="D135" s="1"/>
      <c r="E135" s="1"/>
      <c r="F135" s="1"/>
      <c r="G135" s="1"/>
      <c r="H135" s="2"/>
      <c r="I135" s="2"/>
      <c r="J135" s="2"/>
      <c r="K135" s="2"/>
      <c r="L135" s="2"/>
      <c r="M135" s="1"/>
      <c r="N135" s="1"/>
    </row>
    <row r="136" spans="1:14" ht="19.5" customHeight="1" x14ac:dyDescent="0.2">
      <c r="A136" s="11"/>
      <c r="B136" s="1"/>
      <c r="C136" s="1"/>
      <c r="D136" s="1"/>
      <c r="E136" s="1"/>
      <c r="F136" s="1"/>
      <c r="G136" s="1"/>
      <c r="H136" s="2"/>
      <c r="I136" s="2"/>
      <c r="J136" s="2"/>
      <c r="K136" s="2"/>
      <c r="L136" s="2"/>
      <c r="M136" s="1"/>
      <c r="N136" s="1"/>
    </row>
    <row r="137" spans="1:14" ht="19.5" customHeight="1" x14ac:dyDescent="0.2">
      <c r="A137" s="11"/>
      <c r="B137" s="1"/>
      <c r="C137" s="1"/>
      <c r="D137" s="1"/>
      <c r="E137" s="1"/>
      <c r="F137" s="1"/>
      <c r="G137" s="1"/>
      <c r="H137" s="2"/>
      <c r="I137" s="2"/>
      <c r="J137" s="2"/>
      <c r="K137" s="2"/>
      <c r="L137" s="2"/>
      <c r="M137" s="1"/>
      <c r="N137" s="1"/>
    </row>
    <row r="138" spans="1:14" ht="19.5" customHeight="1" x14ac:dyDescent="0.2">
      <c r="A138" s="11"/>
      <c r="B138" s="1"/>
      <c r="C138" s="1"/>
      <c r="D138" s="1"/>
      <c r="E138" s="1"/>
      <c r="F138" s="1"/>
      <c r="G138" s="1"/>
      <c r="H138" s="2"/>
      <c r="I138" s="2"/>
      <c r="J138" s="2"/>
      <c r="K138" s="2"/>
      <c r="L138" s="2"/>
      <c r="M138" s="1"/>
      <c r="N138" s="1"/>
    </row>
    <row r="139" spans="1:14" ht="19.5" customHeight="1" x14ac:dyDescent="0.2">
      <c r="A139" s="11"/>
      <c r="B139" s="1"/>
      <c r="C139" s="1"/>
      <c r="D139" s="1"/>
      <c r="E139" s="1"/>
      <c r="F139" s="1"/>
      <c r="G139" s="1"/>
      <c r="H139" s="2"/>
      <c r="I139" s="2"/>
      <c r="J139" s="2"/>
      <c r="K139" s="2"/>
      <c r="L139" s="2"/>
      <c r="M139" s="1"/>
      <c r="N139" s="1"/>
    </row>
    <row r="140" spans="1:14" ht="19.5" customHeight="1" x14ac:dyDescent="0.2">
      <c r="A140" s="11"/>
      <c r="B140" s="1"/>
      <c r="C140" s="1"/>
      <c r="D140" s="1"/>
      <c r="E140" s="1"/>
      <c r="F140" s="1"/>
      <c r="G140" s="1"/>
      <c r="H140" s="2"/>
      <c r="I140" s="2"/>
      <c r="J140" s="2"/>
      <c r="K140" s="2"/>
      <c r="L140" s="2"/>
      <c r="M140" s="1"/>
      <c r="N140" s="1"/>
    </row>
    <row r="141" spans="1:14" ht="19.5" customHeight="1" x14ac:dyDescent="0.2">
      <c r="A141" s="11"/>
      <c r="B141" s="1"/>
      <c r="C141" s="1"/>
      <c r="D141" s="1"/>
      <c r="E141" s="1"/>
      <c r="F141" s="1"/>
      <c r="G141" s="1"/>
      <c r="H141" s="2"/>
      <c r="I141" s="2"/>
      <c r="J141" s="2"/>
      <c r="K141" s="2"/>
      <c r="L141" s="2"/>
      <c r="M141" s="1"/>
      <c r="N141" s="1"/>
    </row>
    <row r="142" spans="1:14" ht="19.5" customHeight="1" x14ac:dyDescent="0.2">
      <c r="A142" s="11"/>
      <c r="B142" s="1"/>
      <c r="C142" s="1"/>
      <c r="D142" s="1"/>
      <c r="E142" s="1"/>
      <c r="F142" s="1"/>
      <c r="G142" s="1"/>
      <c r="H142" s="2"/>
      <c r="I142" s="2"/>
      <c r="J142" s="2"/>
      <c r="K142" s="2"/>
      <c r="L142" s="2"/>
      <c r="M142" s="1"/>
      <c r="N142" s="1"/>
    </row>
    <row r="143" spans="1:14" ht="19.5" customHeight="1" x14ac:dyDescent="0.2">
      <c r="A143" s="11"/>
      <c r="B143" s="1"/>
      <c r="C143" s="1"/>
      <c r="D143" s="1"/>
      <c r="E143" s="1"/>
      <c r="F143" s="1"/>
      <c r="G143" s="1"/>
      <c r="H143" s="2"/>
      <c r="I143" s="2"/>
      <c r="J143" s="2"/>
      <c r="K143" s="2"/>
      <c r="L143" s="2"/>
      <c r="M143" s="1"/>
      <c r="N143" s="1"/>
    </row>
    <row r="144" spans="1:14" ht="19.5" customHeight="1" x14ac:dyDescent="0.2">
      <c r="A144" s="11"/>
      <c r="B144" s="1"/>
      <c r="C144" s="1"/>
      <c r="D144" s="1"/>
      <c r="E144" s="1"/>
      <c r="F144" s="1"/>
      <c r="G144" s="1"/>
      <c r="H144" s="2"/>
      <c r="I144" s="2"/>
      <c r="J144" s="2"/>
      <c r="K144" s="2"/>
      <c r="L144" s="2"/>
      <c r="M144" s="1"/>
      <c r="N144" s="1"/>
    </row>
    <row r="145" spans="1:14" ht="19.5" customHeight="1" x14ac:dyDescent="0.2">
      <c r="A145" s="11"/>
      <c r="B145" s="1"/>
      <c r="C145" s="1"/>
      <c r="D145" s="1"/>
      <c r="E145" s="1"/>
      <c r="F145" s="1"/>
      <c r="G145" s="1"/>
      <c r="H145" s="2"/>
      <c r="I145" s="2"/>
      <c r="J145" s="2"/>
      <c r="K145" s="2"/>
      <c r="L145" s="2"/>
      <c r="M145" s="1"/>
      <c r="N145" s="1"/>
    </row>
    <row r="146" spans="1:14" ht="19.5" customHeight="1" x14ac:dyDescent="0.2">
      <c r="A146" s="11"/>
      <c r="B146" s="1"/>
      <c r="C146" s="1"/>
      <c r="D146" s="1"/>
      <c r="E146" s="1"/>
      <c r="F146" s="1"/>
      <c r="G146" s="1"/>
      <c r="H146" s="2"/>
      <c r="I146" s="2"/>
      <c r="J146" s="2"/>
      <c r="K146" s="2"/>
      <c r="L146" s="2"/>
      <c r="M146" s="1"/>
      <c r="N146" s="1"/>
    </row>
    <row r="147" spans="1:14" ht="19.5" customHeight="1" x14ac:dyDescent="0.2">
      <c r="A147" s="11"/>
      <c r="B147" s="1"/>
      <c r="C147" s="1"/>
      <c r="D147" s="1"/>
      <c r="E147" s="1"/>
      <c r="F147" s="1"/>
      <c r="G147" s="1"/>
      <c r="H147" s="2"/>
      <c r="I147" s="2"/>
      <c r="J147" s="2"/>
      <c r="K147" s="2"/>
      <c r="L147" s="2"/>
      <c r="M147" s="1"/>
      <c r="N147" s="1"/>
    </row>
    <row r="148" spans="1:14" ht="19.5" customHeight="1" x14ac:dyDescent="0.2">
      <c r="A148" s="11"/>
      <c r="B148" s="1"/>
      <c r="C148" s="1"/>
      <c r="D148" s="1"/>
      <c r="E148" s="1"/>
      <c r="F148" s="1"/>
      <c r="G148" s="1"/>
      <c r="H148" s="2"/>
      <c r="I148" s="2"/>
      <c r="J148" s="2"/>
      <c r="K148" s="2"/>
      <c r="L148" s="2"/>
      <c r="M148" s="1"/>
      <c r="N148" s="1"/>
    </row>
    <row r="149" spans="1:14" ht="19.5" customHeight="1" x14ac:dyDescent="0.2">
      <c r="A149" s="11"/>
      <c r="B149" s="1"/>
      <c r="C149" s="1"/>
      <c r="D149" s="1"/>
      <c r="E149" s="1"/>
      <c r="F149" s="1"/>
      <c r="G149" s="1"/>
      <c r="H149" s="2"/>
      <c r="I149" s="2"/>
      <c r="J149" s="2"/>
      <c r="K149" s="2"/>
      <c r="L149" s="2"/>
      <c r="M149" s="1"/>
      <c r="N149" s="1"/>
    </row>
    <row r="150" spans="1:14" ht="19.5" customHeight="1" x14ac:dyDescent="0.2">
      <c r="A150" s="11"/>
      <c r="B150" s="1"/>
      <c r="C150" s="1"/>
      <c r="D150" s="1"/>
      <c r="E150" s="1"/>
      <c r="F150" s="1"/>
      <c r="G150" s="1"/>
      <c r="H150" s="2"/>
      <c r="I150" s="2"/>
      <c r="J150" s="2"/>
      <c r="K150" s="2"/>
      <c r="L150" s="2"/>
      <c r="M150" s="1"/>
      <c r="N150" s="1"/>
    </row>
    <row r="151" spans="1:14" ht="19.5" customHeight="1" x14ac:dyDescent="0.2">
      <c r="A151" s="11"/>
      <c r="B151" s="1"/>
      <c r="C151" s="1"/>
      <c r="D151" s="1"/>
      <c r="E151" s="1"/>
      <c r="F151" s="1"/>
      <c r="G151" s="1"/>
      <c r="H151" s="2"/>
      <c r="I151" s="2"/>
      <c r="J151" s="2"/>
      <c r="K151" s="2"/>
      <c r="L151" s="2"/>
      <c r="M151" s="1"/>
      <c r="N151" s="1"/>
    </row>
    <row r="152" spans="1:14" ht="19.5" customHeight="1" x14ac:dyDescent="0.2">
      <c r="A152" s="11"/>
      <c r="B152" s="1"/>
      <c r="C152" s="1"/>
      <c r="D152" s="1"/>
      <c r="E152" s="1"/>
      <c r="F152" s="1"/>
      <c r="G152" s="1"/>
      <c r="H152" s="2"/>
      <c r="I152" s="2"/>
      <c r="J152" s="2"/>
      <c r="K152" s="2"/>
      <c r="L152" s="2"/>
      <c r="M152" s="1"/>
      <c r="N152" s="1"/>
    </row>
    <row r="153" spans="1:14" ht="19.5" customHeight="1" x14ac:dyDescent="0.2">
      <c r="A153" s="11"/>
      <c r="B153" s="1"/>
      <c r="C153" s="1"/>
      <c r="D153" s="1"/>
      <c r="E153" s="1"/>
      <c r="F153" s="1"/>
      <c r="G153" s="1"/>
      <c r="H153" s="2"/>
      <c r="I153" s="2"/>
      <c r="J153" s="2"/>
      <c r="K153" s="2"/>
      <c r="L153" s="2"/>
      <c r="M153" s="1"/>
      <c r="N153" s="1"/>
    </row>
    <row r="154" spans="1:14" ht="19.5" customHeight="1" x14ac:dyDescent="0.2">
      <c r="A154" s="11"/>
      <c r="B154" s="1"/>
      <c r="C154" s="1"/>
      <c r="D154" s="1"/>
      <c r="E154" s="1"/>
      <c r="F154" s="1"/>
      <c r="G154" s="1"/>
      <c r="H154" s="2"/>
      <c r="I154" s="2"/>
      <c r="J154" s="2"/>
      <c r="K154" s="2"/>
      <c r="L154" s="2"/>
      <c r="M154" s="1"/>
      <c r="N154" s="1"/>
    </row>
    <row r="155" spans="1:14" ht="19.5" customHeight="1" x14ac:dyDescent="0.2">
      <c r="A155" s="11"/>
      <c r="B155" s="1"/>
      <c r="C155" s="1"/>
      <c r="D155" s="1"/>
      <c r="E155" s="1"/>
      <c r="F155" s="1"/>
      <c r="G155" s="1"/>
      <c r="H155" s="2"/>
      <c r="I155" s="2"/>
      <c r="J155" s="2"/>
      <c r="K155" s="2"/>
      <c r="L155" s="2"/>
      <c r="M155" s="1"/>
      <c r="N155" s="1"/>
    </row>
    <row r="156" spans="1:14" ht="19.5" customHeight="1" x14ac:dyDescent="0.2">
      <c r="A156" s="11"/>
      <c r="B156" s="1"/>
      <c r="C156" s="1"/>
      <c r="D156" s="1"/>
      <c r="E156" s="1"/>
      <c r="F156" s="1"/>
      <c r="G156" s="1"/>
      <c r="H156" s="2"/>
      <c r="I156" s="2"/>
      <c r="J156" s="2"/>
      <c r="K156" s="2"/>
      <c r="L156" s="2"/>
      <c r="M156" s="1"/>
      <c r="N156" s="1"/>
    </row>
    <row r="157" spans="1:14" ht="19.5" customHeight="1" x14ac:dyDescent="0.2">
      <c r="A157" s="11"/>
      <c r="B157" s="1"/>
      <c r="C157" s="1"/>
      <c r="D157" s="1"/>
      <c r="E157" s="1"/>
      <c r="F157" s="1"/>
      <c r="G157" s="1"/>
      <c r="H157" s="2"/>
      <c r="I157" s="2"/>
      <c r="J157" s="2"/>
      <c r="K157" s="2"/>
      <c r="L157" s="2"/>
      <c r="M157" s="1"/>
      <c r="N157" s="1"/>
    </row>
    <row r="158" spans="1:14" ht="19.5" customHeight="1" x14ac:dyDescent="0.2">
      <c r="A158" s="11"/>
      <c r="B158" s="1"/>
      <c r="C158" s="1"/>
      <c r="D158" s="1"/>
      <c r="E158" s="1"/>
      <c r="F158" s="1"/>
      <c r="G158" s="1"/>
      <c r="H158" s="2"/>
      <c r="I158" s="2"/>
      <c r="J158" s="2"/>
      <c r="K158" s="2"/>
      <c r="L158" s="2"/>
      <c r="M158" s="1"/>
      <c r="N158" s="1"/>
    </row>
    <row r="159" spans="1:14" ht="19.5" customHeight="1" x14ac:dyDescent="0.2">
      <c r="A159" s="11"/>
      <c r="B159" s="1"/>
      <c r="C159" s="1"/>
      <c r="D159" s="1"/>
      <c r="E159" s="1"/>
      <c r="F159" s="1"/>
      <c r="G159" s="1"/>
      <c r="H159" s="2"/>
      <c r="I159" s="2"/>
      <c r="J159" s="2"/>
      <c r="K159" s="2"/>
      <c r="L159" s="2"/>
      <c r="M159" s="1"/>
      <c r="N159" s="1"/>
    </row>
    <row r="160" spans="1:14" ht="19.5" customHeight="1" x14ac:dyDescent="0.2">
      <c r="A160" s="11"/>
      <c r="B160" s="1"/>
      <c r="C160" s="1"/>
      <c r="D160" s="1"/>
      <c r="E160" s="1"/>
      <c r="F160" s="1"/>
      <c r="G160" s="1"/>
      <c r="H160" s="2"/>
      <c r="I160" s="2"/>
      <c r="J160" s="2"/>
      <c r="K160" s="2"/>
      <c r="L160" s="2"/>
      <c r="M160" s="1"/>
      <c r="N160" s="1"/>
    </row>
    <row r="161" spans="1:14" ht="19.5" customHeight="1" x14ac:dyDescent="0.2">
      <c r="A161" s="11"/>
      <c r="B161" s="1"/>
      <c r="C161" s="1"/>
      <c r="D161" s="1"/>
      <c r="E161" s="1"/>
      <c r="F161" s="1"/>
      <c r="G161" s="1"/>
      <c r="H161" s="2"/>
      <c r="I161" s="2"/>
      <c r="J161" s="2"/>
      <c r="K161" s="2"/>
      <c r="L161" s="2"/>
      <c r="M161" s="1"/>
      <c r="N161" s="1"/>
    </row>
    <row r="162" spans="1:14" ht="19.5" customHeight="1" x14ac:dyDescent="0.2">
      <c r="A162" s="11"/>
      <c r="B162" s="1"/>
      <c r="C162" s="1"/>
      <c r="D162" s="1"/>
      <c r="E162" s="1"/>
      <c r="F162" s="1"/>
      <c r="G162" s="1"/>
      <c r="H162" s="2"/>
      <c r="I162" s="2"/>
      <c r="J162" s="2"/>
      <c r="K162" s="2"/>
      <c r="L162" s="2"/>
      <c r="M162" s="1"/>
      <c r="N162" s="1"/>
    </row>
    <row r="163" spans="1:14" ht="19.5" customHeight="1" x14ac:dyDescent="0.2">
      <c r="A163" s="11"/>
      <c r="B163" s="1"/>
      <c r="C163" s="1"/>
      <c r="D163" s="1"/>
      <c r="E163" s="1"/>
      <c r="F163" s="1"/>
      <c r="G163" s="1"/>
      <c r="H163" s="2"/>
      <c r="I163" s="2"/>
      <c r="J163" s="2"/>
      <c r="K163" s="2"/>
      <c r="L163" s="2"/>
      <c r="M163" s="1"/>
      <c r="N163" s="1"/>
    </row>
    <row r="164" spans="1:14" ht="19.5" customHeight="1" x14ac:dyDescent="0.2">
      <c r="A164" s="11"/>
      <c r="B164" s="1"/>
      <c r="C164" s="1"/>
      <c r="D164" s="1"/>
      <c r="E164" s="1"/>
      <c r="F164" s="1"/>
      <c r="G164" s="1"/>
      <c r="H164" s="2"/>
      <c r="I164" s="2"/>
      <c r="J164" s="2"/>
      <c r="K164" s="2"/>
      <c r="L164" s="2"/>
      <c r="M164" s="1"/>
      <c r="N164" s="1"/>
    </row>
    <row r="165" spans="1:14" ht="19.5" customHeight="1" x14ac:dyDescent="0.2">
      <c r="A165" s="11"/>
      <c r="B165" s="1"/>
      <c r="C165" s="1"/>
      <c r="D165" s="1"/>
      <c r="E165" s="1"/>
      <c r="F165" s="1"/>
      <c r="G165" s="1"/>
      <c r="H165" s="2"/>
      <c r="I165" s="2"/>
      <c r="J165" s="2"/>
      <c r="K165" s="2"/>
      <c r="L165" s="2"/>
      <c r="M165" s="1"/>
      <c r="N165" s="1"/>
    </row>
    <row r="166" spans="1:14" ht="19.5" customHeight="1" x14ac:dyDescent="0.2">
      <c r="A166" s="11"/>
      <c r="B166" s="1"/>
      <c r="C166" s="1"/>
      <c r="D166" s="1"/>
      <c r="E166" s="1"/>
      <c r="F166" s="1"/>
      <c r="G166" s="1"/>
      <c r="H166" s="2"/>
      <c r="I166" s="2"/>
      <c r="J166" s="2"/>
      <c r="K166" s="2"/>
      <c r="L166" s="2"/>
      <c r="M166" s="1"/>
      <c r="N166" s="1"/>
    </row>
    <row r="167" spans="1:14" ht="19.5" customHeight="1" x14ac:dyDescent="0.2">
      <c r="A167" s="11"/>
      <c r="B167" s="1"/>
      <c r="C167" s="1"/>
      <c r="D167" s="1"/>
      <c r="E167" s="1"/>
      <c r="F167" s="1"/>
      <c r="G167" s="1"/>
      <c r="H167" s="2"/>
      <c r="I167" s="2"/>
      <c r="J167" s="2"/>
      <c r="K167" s="2"/>
      <c r="L167" s="2"/>
      <c r="M167" s="1"/>
      <c r="N167" s="1"/>
    </row>
    <row r="168" spans="1:14" ht="19.5" customHeight="1" x14ac:dyDescent="0.2">
      <c r="A168" s="11"/>
      <c r="B168" s="1"/>
      <c r="C168" s="1"/>
      <c r="D168" s="1"/>
      <c r="E168" s="1"/>
      <c r="F168" s="1"/>
      <c r="G168" s="1"/>
      <c r="H168" s="2"/>
      <c r="I168" s="2"/>
      <c r="J168" s="2"/>
      <c r="K168" s="2"/>
      <c r="L168" s="2"/>
      <c r="M168" s="1"/>
      <c r="N168" s="1"/>
    </row>
    <row r="169" spans="1:14" ht="19.5" customHeight="1" x14ac:dyDescent="0.2">
      <c r="A169" s="11"/>
      <c r="B169" s="1"/>
      <c r="C169" s="1"/>
      <c r="D169" s="1"/>
      <c r="E169" s="1"/>
      <c r="F169" s="1"/>
      <c r="G169" s="1"/>
      <c r="H169" s="2"/>
      <c r="I169" s="2"/>
      <c r="J169" s="2"/>
      <c r="K169" s="2"/>
      <c r="L169" s="2"/>
      <c r="M169" s="1"/>
      <c r="N169" s="1"/>
    </row>
    <row r="170" spans="1:14" ht="19.5" customHeight="1" x14ac:dyDescent="0.2">
      <c r="A170" s="11"/>
      <c r="B170" s="1"/>
      <c r="C170" s="1"/>
      <c r="D170" s="1"/>
      <c r="E170" s="1"/>
      <c r="F170" s="1"/>
      <c r="G170" s="1"/>
      <c r="H170" s="2"/>
      <c r="I170" s="2"/>
      <c r="J170" s="2"/>
      <c r="K170" s="2"/>
      <c r="L170" s="2"/>
      <c r="M170" s="1"/>
      <c r="N170" s="1"/>
    </row>
    <row r="171" spans="1:14" ht="19.5" customHeight="1" x14ac:dyDescent="0.2">
      <c r="A171" s="11"/>
      <c r="B171" s="1"/>
      <c r="C171" s="1"/>
      <c r="D171" s="1"/>
      <c r="E171" s="1"/>
      <c r="F171" s="1"/>
      <c r="G171" s="1"/>
      <c r="H171" s="2"/>
      <c r="I171" s="2"/>
      <c r="J171" s="2"/>
      <c r="K171" s="2"/>
      <c r="L171" s="2"/>
      <c r="M171" s="1"/>
      <c r="N171" s="1"/>
    </row>
    <row r="172" spans="1:14" ht="19.5" customHeight="1" x14ac:dyDescent="0.2">
      <c r="A172" s="11"/>
      <c r="B172" s="1"/>
      <c r="C172" s="1"/>
      <c r="D172" s="1"/>
      <c r="E172" s="1"/>
      <c r="F172" s="1"/>
      <c r="G172" s="1"/>
      <c r="H172" s="2"/>
      <c r="I172" s="2"/>
      <c r="J172" s="2"/>
      <c r="K172" s="2"/>
      <c r="L172" s="2"/>
      <c r="M172" s="1"/>
      <c r="N172" s="1"/>
    </row>
    <row r="173" spans="1:14" ht="19.5" customHeight="1" x14ac:dyDescent="0.2">
      <c r="A173" s="11"/>
      <c r="B173" s="1"/>
      <c r="C173" s="1"/>
      <c r="D173" s="1"/>
      <c r="E173" s="1"/>
      <c r="F173" s="1"/>
      <c r="G173" s="1"/>
      <c r="H173" s="2"/>
      <c r="I173" s="2"/>
      <c r="J173" s="2"/>
      <c r="K173" s="2"/>
      <c r="L173" s="2"/>
      <c r="M173" s="1"/>
      <c r="N173" s="1"/>
    </row>
    <row r="174" spans="1:14" ht="19.5" customHeight="1" x14ac:dyDescent="0.2">
      <c r="A174" s="11"/>
      <c r="B174" s="1"/>
      <c r="C174" s="1"/>
      <c r="D174" s="1"/>
      <c r="E174" s="1"/>
      <c r="F174" s="1"/>
      <c r="G174" s="1"/>
      <c r="H174" s="2"/>
      <c r="I174" s="2"/>
      <c r="J174" s="2"/>
      <c r="K174" s="2"/>
      <c r="L174" s="2"/>
      <c r="M174" s="1"/>
      <c r="N174" s="1"/>
    </row>
    <row r="175" spans="1:14" ht="19.5" customHeight="1" x14ac:dyDescent="0.2">
      <c r="A175" s="11"/>
      <c r="B175" s="1"/>
      <c r="C175" s="1"/>
      <c r="D175" s="1"/>
      <c r="E175" s="1"/>
      <c r="F175" s="1"/>
      <c r="G175" s="1"/>
      <c r="H175" s="2"/>
      <c r="I175" s="2"/>
      <c r="J175" s="2"/>
      <c r="K175" s="2"/>
      <c r="L175" s="2"/>
      <c r="M175" s="1"/>
      <c r="N175" s="1"/>
    </row>
  </sheetData>
  <sortState ref="A34:K45">
    <sortCondition ref="A34"/>
  </sortState>
  <mergeCells count="6">
    <mergeCell ref="D107:F107"/>
    <mergeCell ref="D93:F93"/>
    <mergeCell ref="D1:F1"/>
    <mergeCell ref="D27:F27"/>
    <mergeCell ref="D53:F53"/>
    <mergeCell ref="D81:F81"/>
  </mergeCells>
  <phoneticPr fontId="0" type="noConversion"/>
  <pageMargins left="0.26" right="0" top="0.63" bottom="0" header="0.18" footer="0"/>
  <pageSetup paperSize="9" scale="81" orientation="landscape" r:id="rId1"/>
  <rowBreaks count="1" manualBreakCount="1">
    <brk id="53" max="8" man="1"/>
  </rowBreaks>
  <ignoredErrors>
    <ignoredError sqref="O30 O33 O10 O96 O110 O5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E kl ST </vt:lpstr>
      <vt:lpstr>E kl LA</vt:lpstr>
      <vt:lpstr>D kl ST</vt:lpstr>
      <vt:lpstr>D kl LA</vt:lpstr>
      <vt:lpstr>C kl ST</vt:lpstr>
      <vt:lpstr>C kl LA</vt:lpstr>
      <vt:lpstr>B kl ST</vt:lpstr>
      <vt:lpstr>B kl LA</vt:lpstr>
      <vt:lpstr>Vaba ST </vt:lpstr>
      <vt:lpstr>Vaba LA</vt:lpstr>
      <vt:lpstr>'B kl ST'!Print_Area</vt:lpstr>
      <vt:lpstr>'C kl ST'!Print_Area</vt:lpstr>
      <vt:lpstr>'D kl ST'!Print_Area</vt:lpstr>
      <vt:lpstr>'E kl ST '!Print_Area</vt:lpstr>
      <vt:lpstr>'Vaba ST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Eve</cp:lastModifiedBy>
  <cp:lastPrinted>2020-09-25T08:37:34Z</cp:lastPrinted>
  <dcterms:created xsi:type="dcterms:W3CDTF">1996-10-14T23:33:28Z</dcterms:created>
  <dcterms:modified xsi:type="dcterms:W3CDTF">2023-11-30T17:13:29Z</dcterms:modified>
</cp:coreProperties>
</file>